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8B646828-65BE-4F99-B73C-BCCF6D187FF7}" xr6:coauthVersionLast="45" xr6:coauthVersionMax="45" xr10:uidLastSave="{00000000-0000-0000-0000-000000000000}"/>
  <bookViews>
    <workbookView xWindow="-120" yWindow="-120" windowWidth="29040" windowHeight="15840" tabRatio="758" xr2:uid="{00000000-000D-0000-FFFF-FFFF00000000}"/>
  </bookViews>
  <sheets>
    <sheet name="奨励会" sheetId="1" r:id="rId1"/>
    <sheet name="研修会" sheetId="2" r:id="rId2"/>
    <sheet name="奨貼" sheetId="29" r:id="rId3"/>
    <sheet name="研貼" sheetId="28" r:id="rId4"/>
    <sheet name="局面用紙 (2)" sheetId="15" state="hidden" r:id="rId5"/>
  </sheets>
  <definedNames>
    <definedName name="_xlnm._FilterDatabase" localSheetId="1" hidden="1">研修会!$A$1:$FX$68</definedName>
    <definedName name="_xlnm._FilterDatabase" localSheetId="0" hidden="1">奨励会!$A$2:$FO$67</definedName>
    <definedName name="kitei" localSheetId="0">奨励会!#REF!</definedName>
    <definedName name="_xlnm.Print_Area" localSheetId="4">'局面用紙 (2)'!$B:$Y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M67" i="1" l="1"/>
  <c r="FL67" i="1"/>
  <c r="FI67" i="1"/>
  <c r="FH67" i="1"/>
  <c r="FJ67" i="1" s="1"/>
  <c r="FK67" i="1" s="1"/>
  <c r="FM66" i="1"/>
  <c r="FL66" i="1"/>
  <c r="FN66" i="1" s="1"/>
  <c r="FO66" i="1" s="1"/>
  <c r="FI66" i="1"/>
  <c r="FH66" i="1"/>
  <c r="FJ66" i="1" s="1"/>
  <c r="FK66" i="1" s="1"/>
  <c r="FM65" i="1"/>
  <c r="FL65" i="1"/>
  <c r="FN65" i="1" s="1"/>
  <c r="FO65" i="1" s="1"/>
  <c r="FI65" i="1"/>
  <c r="FH65" i="1"/>
  <c r="FJ65" i="1" s="1"/>
  <c r="FK65" i="1" s="1"/>
  <c r="FM64" i="1"/>
  <c r="FL64" i="1"/>
  <c r="FN64" i="1" s="1"/>
  <c r="FO64" i="1" s="1"/>
  <c r="FI64" i="1"/>
  <c r="FH64" i="1"/>
  <c r="FJ64" i="1" s="1"/>
  <c r="FK64" i="1" s="1"/>
  <c r="FM63" i="1"/>
  <c r="FL63" i="1"/>
  <c r="FN63" i="1" s="1"/>
  <c r="FO63" i="1" s="1"/>
  <c r="FI63" i="1"/>
  <c r="FH63" i="1"/>
  <c r="FJ63" i="1" s="1"/>
  <c r="FK63" i="1" s="1"/>
  <c r="FM62" i="1"/>
  <c r="FL62" i="1"/>
  <c r="FN62" i="1" s="1"/>
  <c r="FO62" i="1" s="1"/>
  <c r="FI62" i="1"/>
  <c r="FH62" i="1"/>
  <c r="FJ62" i="1" s="1"/>
  <c r="FK62" i="1" s="1"/>
  <c r="FM61" i="1"/>
  <c r="FL61" i="1"/>
  <c r="FN61" i="1" s="1"/>
  <c r="FO61" i="1" s="1"/>
  <c r="FI61" i="1"/>
  <c r="FH61" i="1"/>
  <c r="FJ61" i="1" s="1"/>
  <c r="FK61" i="1" s="1"/>
  <c r="FM60" i="1"/>
  <c r="FL60" i="1"/>
  <c r="FN60" i="1" s="1"/>
  <c r="FO60" i="1" s="1"/>
  <c r="FI60" i="1"/>
  <c r="FH60" i="1"/>
  <c r="FJ60" i="1" s="1"/>
  <c r="FK60" i="1" s="1"/>
  <c r="FM59" i="1"/>
  <c r="FL59" i="1"/>
  <c r="FN59" i="1" s="1"/>
  <c r="FO59" i="1" s="1"/>
  <c r="FI59" i="1"/>
  <c r="FH59" i="1"/>
  <c r="FJ59" i="1" s="1"/>
  <c r="FK59" i="1" s="1"/>
  <c r="FM58" i="1"/>
  <c r="FL58" i="1"/>
  <c r="FN58" i="1" s="1"/>
  <c r="FO58" i="1" s="1"/>
  <c r="FI58" i="1"/>
  <c r="FH58" i="1"/>
  <c r="FJ58" i="1" s="1"/>
  <c r="FK58" i="1" s="1"/>
  <c r="FM57" i="1"/>
  <c r="FL57" i="1"/>
  <c r="FN57" i="1" s="1"/>
  <c r="FO57" i="1" s="1"/>
  <c r="FI57" i="1"/>
  <c r="FH57" i="1"/>
  <c r="FJ57" i="1" s="1"/>
  <c r="FK57" i="1" s="1"/>
  <c r="FM56" i="1"/>
  <c r="FL56" i="1"/>
  <c r="FN56" i="1" s="1"/>
  <c r="FO56" i="1" s="1"/>
  <c r="FI56" i="1"/>
  <c r="FH56" i="1"/>
  <c r="FJ56" i="1" s="1"/>
  <c r="FK56" i="1" s="1"/>
  <c r="FM55" i="1"/>
  <c r="FL55" i="1"/>
  <c r="FN55" i="1" s="1"/>
  <c r="FO55" i="1" s="1"/>
  <c r="FI55" i="1"/>
  <c r="FH55" i="1"/>
  <c r="FJ55" i="1" s="1"/>
  <c r="FK55" i="1" s="1"/>
  <c r="FM54" i="1"/>
  <c r="FL54" i="1"/>
  <c r="FN54" i="1" s="1"/>
  <c r="FO54" i="1" s="1"/>
  <c r="FI54" i="1"/>
  <c r="FH54" i="1"/>
  <c r="FJ54" i="1" s="1"/>
  <c r="FK54" i="1" s="1"/>
  <c r="FM53" i="1"/>
  <c r="FL53" i="1"/>
  <c r="FI53" i="1"/>
  <c r="FH53" i="1"/>
  <c r="FM52" i="1"/>
  <c r="FL52" i="1"/>
  <c r="FI52" i="1"/>
  <c r="FH52" i="1"/>
  <c r="FM51" i="1"/>
  <c r="FL51" i="1"/>
  <c r="FI51" i="1"/>
  <c r="FH51" i="1"/>
  <c r="FM50" i="1"/>
  <c r="FL50" i="1"/>
  <c r="FI50" i="1"/>
  <c r="FH50" i="1"/>
  <c r="FM49" i="1"/>
  <c r="FL49" i="1"/>
  <c r="FI49" i="1"/>
  <c r="FH49" i="1"/>
  <c r="FM48" i="1"/>
  <c r="FL48" i="1"/>
  <c r="FN48" i="1" s="1"/>
  <c r="FO48" i="1" s="1"/>
  <c r="FI48" i="1"/>
  <c r="FH48" i="1"/>
  <c r="FJ48" i="1" s="1"/>
  <c r="FK48" i="1" s="1"/>
  <c r="FM47" i="1"/>
  <c r="FL47" i="1"/>
  <c r="FI47" i="1"/>
  <c r="FH47" i="1"/>
  <c r="FM46" i="1"/>
  <c r="FL46" i="1"/>
  <c r="FI46" i="1"/>
  <c r="FH46" i="1"/>
  <c r="FM45" i="1"/>
  <c r="FL45" i="1"/>
  <c r="FI45" i="1"/>
  <c r="FH45" i="1"/>
  <c r="FM44" i="1"/>
  <c r="FL44" i="1"/>
  <c r="FI44" i="1"/>
  <c r="FH44" i="1"/>
  <c r="FM43" i="1"/>
  <c r="FL43" i="1"/>
  <c r="FI43" i="1"/>
  <c r="FH43" i="1"/>
  <c r="FM42" i="1"/>
  <c r="FL42" i="1"/>
  <c r="FI42" i="1"/>
  <c r="FH42" i="1"/>
  <c r="FM41" i="1"/>
  <c r="FL41" i="1"/>
  <c r="FI41" i="1"/>
  <c r="FH41" i="1"/>
  <c r="FM40" i="1"/>
  <c r="FL40" i="1"/>
  <c r="FI40" i="1"/>
  <c r="FH40" i="1"/>
  <c r="FM39" i="1"/>
  <c r="FL39" i="1"/>
  <c r="FI39" i="1"/>
  <c r="FH39" i="1"/>
  <c r="FM38" i="1"/>
  <c r="FL38" i="1"/>
  <c r="FI38" i="1"/>
  <c r="FH38" i="1"/>
  <c r="FM37" i="1"/>
  <c r="FL37" i="1"/>
  <c r="FI37" i="1"/>
  <c r="FH37" i="1"/>
  <c r="FM36" i="1"/>
  <c r="FL36" i="1"/>
  <c r="FI36" i="1"/>
  <c r="FH36" i="1"/>
  <c r="FM35" i="1"/>
  <c r="FL35" i="1"/>
  <c r="FI35" i="1"/>
  <c r="FH35" i="1"/>
  <c r="FM34" i="1"/>
  <c r="FL34" i="1"/>
  <c r="FI34" i="1"/>
  <c r="FH34" i="1"/>
  <c r="FM33" i="1"/>
  <c r="FL33" i="1"/>
  <c r="FI33" i="1"/>
  <c r="FH33" i="1"/>
  <c r="FM32" i="1"/>
  <c r="FL32" i="1"/>
  <c r="FI32" i="1"/>
  <c r="FH32" i="1"/>
  <c r="FM31" i="1"/>
  <c r="FL31" i="1"/>
  <c r="FI31" i="1"/>
  <c r="FH31" i="1"/>
  <c r="FM30" i="1"/>
  <c r="FL30" i="1"/>
  <c r="FI30" i="1"/>
  <c r="FH30" i="1"/>
  <c r="FM29" i="1"/>
  <c r="FL29" i="1"/>
  <c r="FI29" i="1"/>
  <c r="FH29" i="1"/>
  <c r="FM28" i="1"/>
  <c r="FL28" i="1"/>
  <c r="FI28" i="1"/>
  <c r="FH28" i="1"/>
  <c r="FM27" i="1"/>
  <c r="FL27" i="1"/>
  <c r="FI27" i="1"/>
  <c r="FH27" i="1"/>
  <c r="FM26" i="1"/>
  <c r="FL26" i="1"/>
  <c r="FI26" i="1"/>
  <c r="FH26" i="1"/>
  <c r="FM25" i="1"/>
  <c r="FL25" i="1"/>
  <c r="FI25" i="1"/>
  <c r="FH25" i="1"/>
  <c r="FJ25" i="1" s="1"/>
  <c r="FK25" i="1" s="1"/>
  <c r="FM24" i="1"/>
  <c r="FL24" i="1"/>
  <c r="FN24" i="1" s="1"/>
  <c r="FO24" i="1" s="1"/>
  <c r="FI24" i="1"/>
  <c r="FH24" i="1"/>
  <c r="FJ24" i="1" s="1"/>
  <c r="FK24" i="1" s="1"/>
  <c r="FM23" i="1"/>
  <c r="FL23" i="1"/>
  <c r="FN23" i="1" s="1"/>
  <c r="FO23" i="1" s="1"/>
  <c r="FI23" i="1"/>
  <c r="FH23" i="1"/>
  <c r="FJ23" i="1" s="1"/>
  <c r="FK23" i="1" s="1"/>
  <c r="FM22" i="1"/>
  <c r="FL22" i="1"/>
  <c r="FN22" i="1" s="1"/>
  <c r="FO22" i="1" s="1"/>
  <c r="FI22" i="1"/>
  <c r="FH22" i="1"/>
  <c r="FJ22" i="1" s="1"/>
  <c r="FK22" i="1" s="1"/>
  <c r="FM21" i="1"/>
  <c r="FL21" i="1"/>
  <c r="FN21" i="1" s="1"/>
  <c r="FO21" i="1" s="1"/>
  <c r="FI21" i="1"/>
  <c r="FH21" i="1"/>
  <c r="FJ21" i="1" s="1"/>
  <c r="FK21" i="1" s="1"/>
  <c r="FM20" i="1"/>
  <c r="FL20" i="1"/>
  <c r="FN20" i="1" s="1"/>
  <c r="FO20" i="1" s="1"/>
  <c r="FI20" i="1"/>
  <c r="FH20" i="1"/>
  <c r="FJ20" i="1" s="1"/>
  <c r="FK20" i="1" s="1"/>
  <c r="FM19" i="1"/>
  <c r="FL19" i="1"/>
  <c r="FN19" i="1" s="1"/>
  <c r="FO19" i="1" s="1"/>
  <c r="FI19" i="1"/>
  <c r="FH19" i="1"/>
  <c r="FJ19" i="1" s="1"/>
  <c r="FK19" i="1" s="1"/>
  <c r="FM18" i="1"/>
  <c r="FL18" i="1"/>
  <c r="FN18" i="1" s="1"/>
  <c r="FO18" i="1" s="1"/>
  <c r="FI18" i="1"/>
  <c r="FH18" i="1"/>
  <c r="FJ18" i="1" s="1"/>
  <c r="FK18" i="1" s="1"/>
  <c r="FM17" i="1"/>
  <c r="FL17" i="1"/>
  <c r="FN17" i="1" s="1"/>
  <c r="FO17" i="1" s="1"/>
  <c r="FI17" i="1"/>
  <c r="FH17" i="1"/>
  <c r="FJ17" i="1" s="1"/>
  <c r="FK17" i="1" s="1"/>
  <c r="FM16" i="1"/>
  <c r="FL16" i="1"/>
  <c r="FN16" i="1" s="1"/>
  <c r="FO16" i="1" s="1"/>
  <c r="FI16" i="1"/>
  <c r="FH16" i="1"/>
  <c r="FJ16" i="1" s="1"/>
  <c r="FK16" i="1" s="1"/>
  <c r="FM15" i="1"/>
  <c r="FL15" i="1"/>
  <c r="FN15" i="1" s="1"/>
  <c r="FO15" i="1" s="1"/>
  <c r="FI15" i="1"/>
  <c r="FH15" i="1"/>
  <c r="FJ15" i="1" s="1"/>
  <c r="FK15" i="1" s="1"/>
  <c r="FM14" i="1"/>
  <c r="FL14" i="1"/>
  <c r="FN14" i="1" s="1"/>
  <c r="FO14" i="1" s="1"/>
  <c r="FI14" i="1"/>
  <c r="FH14" i="1"/>
  <c r="FJ14" i="1" s="1"/>
  <c r="FK14" i="1" s="1"/>
  <c r="FM13" i="1"/>
  <c r="FL13" i="1"/>
  <c r="FN13" i="1" s="1"/>
  <c r="FO13" i="1" s="1"/>
  <c r="FI13" i="1"/>
  <c r="FH13" i="1"/>
  <c r="FJ13" i="1" s="1"/>
  <c r="FK13" i="1" s="1"/>
  <c r="FM12" i="1"/>
  <c r="FL12" i="1"/>
  <c r="FN12" i="1" s="1"/>
  <c r="FO12" i="1" s="1"/>
  <c r="FI12" i="1"/>
  <c r="FH12" i="1"/>
  <c r="FJ12" i="1" s="1"/>
  <c r="FK12" i="1" s="1"/>
  <c r="FM11" i="1"/>
  <c r="FL11" i="1"/>
  <c r="FN11" i="1" s="1"/>
  <c r="FO11" i="1" s="1"/>
  <c r="FI11" i="1"/>
  <c r="FH11" i="1"/>
  <c r="FJ11" i="1" s="1"/>
  <c r="FK11" i="1" s="1"/>
  <c r="FM10" i="1"/>
  <c r="FL10" i="1"/>
  <c r="FN10" i="1" s="1"/>
  <c r="FO10" i="1" s="1"/>
  <c r="FI10" i="1"/>
  <c r="FH10" i="1"/>
  <c r="FJ10" i="1" s="1"/>
  <c r="FK10" i="1" s="1"/>
  <c r="FM9" i="1"/>
  <c r="FL9" i="1"/>
  <c r="FN9" i="1" s="1"/>
  <c r="FO9" i="1" s="1"/>
  <c r="FI9" i="1"/>
  <c r="FH9" i="1"/>
  <c r="FJ9" i="1" s="1"/>
  <c r="FK9" i="1" s="1"/>
  <c r="FM8" i="1"/>
  <c r="FL8" i="1"/>
  <c r="FN8" i="1" s="1"/>
  <c r="FO8" i="1" s="1"/>
  <c r="FI8" i="1"/>
  <c r="FH8" i="1"/>
  <c r="FJ8" i="1" s="1"/>
  <c r="FK8" i="1" s="1"/>
  <c r="FM7" i="1"/>
  <c r="FL7" i="1"/>
  <c r="FN7" i="1" s="1"/>
  <c r="FO7" i="1" s="1"/>
  <c r="FI7" i="1"/>
  <c r="FH7" i="1"/>
  <c r="FJ7" i="1" s="1"/>
  <c r="FK7" i="1" s="1"/>
  <c r="FM6" i="1"/>
  <c r="FL6" i="1"/>
  <c r="FN6" i="1" s="1"/>
  <c r="FO6" i="1" s="1"/>
  <c r="FI6" i="1"/>
  <c r="FH6" i="1"/>
  <c r="FJ6" i="1" s="1"/>
  <c r="FK6" i="1" s="1"/>
  <c r="FM5" i="1"/>
  <c r="FL5" i="1"/>
  <c r="FN5" i="1" s="1"/>
  <c r="FO5" i="1" s="1"/>
  <c r="FI5" i="1"/>
  <c r="FH5" i="1"/>
  <c r="FJ5" i="1" s="1"/>
  <c r="FK5" i="1" s="1"/>
  <c r="FM4" i="1"/>
  <c r="FL4" i="1"/>
  <c r="FI4" i="1"/>
  <c r="FH4" i="1"/>
  <c r="FO26" i="1" l="1"/>
  <c r="FO27" i="1"/>
  <c r="FO28" i="1"/>
  <c r="FO29" i="1"/>
  <c r="FO30" i="1"/>
  <c r="FO31" i="1"/>
  <c r="FO32" i="1"/>
  <c r="FO33" i="1"/>
  <c r="FO34" i="1"/>
  <c r="FO35" i="1"/>
  <c r="FO36" i="1"/>
  <c r="FO37" i="1"/>
  <c r="FO38" i="1"/>
  <c r="FO39" i="1"/>
  <c r="FO40" i="1"/>
  <c r="FO41" i="1"/>
  <c r="FO42" i="1"/>
  <c r="FO43" i="1"/>
  <c r="FO44" i="1"/>
  <c r="FO45" i="1"/>
  <c r="FO46" i="1"/>
  <c r="FO47" i="1"/>
  <c r="FO49" i="1"/>
  <c r="FO50" i="1"/>
  <c r="FO51" i="1"/>
  <c r="FO52" i="1"/>
  <c r="FO53" i="1"/>
  <c r="FN25" i="1"/>
  <c r="FO25" i="1" s="1"/>
  <c r="FJ26" i="1"/>
  <c r="FK26" i="1" s="1"/>
  <c r="FN26" i="1"/>
  <c r="FJ27" i="1"/>
  <c r="FK27" i="1" s="1"/>
  <c r="FN27" i="1"/>
  <c r="FJ28" i="1"/>
  <c r="FK28" i="1" s="1"/>
  <c r="FN28" i="1"/>
  <c r="FJ29" i="1"/>
  <c r="FK29" i="1" s="1"/>
  <c r="FN29" i="1"/>
  <c r="FJ30" i="1"/>
  <c r="FK30" i="1" s="1"/>
  <c r="FN30" i="1"/>
  <c r="FJ31" i="1"/>
  <c r="FK31" i="1" s="1"/>
  <c r="FN31" i="1"/>
  <c r="FJ32" i="1"/>
  <c r="FK32" i="1" s="1"/>
  <c r="FN32" i="1"/>
  <c r="FJ33" i="1"/>
  <c r="FK33" i="1" s="1"/>
  <c r="FN33" i="1"/>
  <c r="FJ34" i="1"/>
  <c r="FK34" i="1" s="1"/>
  <c r="FN34" i="1"/>
  <c r="FJ35" i="1"/>
  <c r="FK35" i="1" s="1"/>
  <c r="FN35" i="1"/>
  <c r="FJ36" i="1"/>
  <c r="FK36" i="1" s="1"/>
  <c r="FN36" i="1"/>
  <c r="FJ37" i="1"/>
  <c r="FK37" i="1" s="1"/>
  <c r="FN37" i="1"/>
  <c r="FJ38" i="1"/>
  <c r="FK38" i="1" s="1"/>
  <c r="FN38" i="1"/>
  <c r="FJ39" i="1"/>
  <c r="FK39" i="1" s="1"/>
  <c r="FN39" i="1"/>
  <c r="FJ40" i="1"/>
  <c r="FK40" i="1" s="1"/>
  <c r="FN40" i="1"/>
  <c r="FJ41" i="1"/>
  <c r="FK41" i="1" s="1"/>
  <c r="FN41" i="1"/>
  <c r="FJ42" i="1"/>
  <c r="FK42" i="1" s="1"/>
  <c r="FN42" i="1"/>
  <c r="FJ43" i="1"/>
  <c r="FK43" i="1" s="1"/>
  <c r="FN43" i="1"/>
  <c r="FJ44" i="1"/>
  <c r="FK44" i="1" s="1"/>
  <c r="FN44" i="1"/>
  <c r="FJ45" i="1"/>
  <c r="FK45" i="1" s="1"/>
  <c r="FN45" i="1"/>
  <c r="FJ46" i="1"/>
  <c r="FK46" i="1" s="1"/>
  <c r="FN46" i="1"/>
  <c r="FJ47" i="1"/>
  <c r="FK47" i="1" s="1"/>
  <c r="FN47" i="1"/>
  <c r="FJ49" i="1"/>
  <c r="FK49" i="1" s="1"/>
  <c r="FN49" i="1"/>
  <c r="FJ50" i="1"/>
  <c r="FK50" i="1" s="1"/>
  <c r="FN50" i="1"/>
  <c r="FJ51" i="1"/>
  <c r="FK51" i="1" s="1"/>
  <c r="FN51" i="1"/>
  <c r="FJ52" i="1"/>
  <c r="FK52" i="1" s="1"/>
  <c r="FN52" i="1"/>
  <c r="FJ53" i="1"/>
  <c r="FK53" i="1" s="1"/>
  <c r="FN53" i="1"/>
  <c r="FN67" i="1"/>
  <c r="FO67" i="1" s="1"/>
  <c r="FV67" i="2"/>
  <c r="FU67" i="2"/>
  <c r="FR67" i="2"/>
  <c r="FQ67" i="2"/>
  <c r="FS67" i="2" s="1"/>
  <c r="FT67" i="2" s="1"/>
  <c r="FV66" i="2"/>
  <c r="FU66" i="2"/>
  <c r="FW66" i="2" s="1"/>
  <c r="FX66" i="2" s="1"/>
  <c r="FR66" i="2"/>
  <c r="FQ66" i="2"/>
  <c r="FS66" i="2" s="1"/>
  <c r="FT66" i="2" s="1"/>
  <c r="FV65" i="2"/>
  <c r="FU65" i="2"/>
  <c r="FW65" i="2" s="1"/>
  <c r="FX65" i="2" s="1"/>
  <c r="FR65" i="2"/>
  <c r="FQ65" i="2"/>
  <c r="FV64" i="2"/>
  <c r="FU64" i="2"/>
  <c r="FW64" i="2" s="1"/>
  <c r="FX64" i="2" s="1"/>
  <c r="FR64" i="2"/>
  <c r="FQ64" i="2"/>
  <c r="FS64" i="2" s="1"/>
  <c r="FT64" i="2" s="1"/>
  <c r="FV63" i="2"/>
  <c r="FU63" i="2"/>
  <c r="FW63" i="2" s="1"/>
  <c r="FX63" i="2" s="1"/>
  <c r="FR63" i="2"/>
  <c r="FQ63" i="2"/>
  <c r="FS63" i="2" s="1"/>
  <c r="FT63" i="2" s="1"/>
  <c r="FV62" i="2"/>
  <c r="FU62" i="2"/>
  <c r="FW62" i="2" s="1"/>
  <c r="FX62" i="2" s="1"/>
  <c r="FR62" i="2"/>
  <c r="FQ62" i="2"/>
  <c r="FS62" i="2" s="1"/>
  <c r="FT62" i="2" s="1"/>
  <c r="FV61" i="2"/>
  <c r="FU61" i="2"/>
  <c r="FW61" i="2" s="1"/>
  <c r="FX61" i="2" s="1"/>
  <c r="FR61" i="2"/>
  <c r="FQ61" i="2"/>
  <c r="FS61" i="2" s="1"/>
  <c r="FT61" i="2" s="1"/>
  <c r="FV60" i="2"/>
  <c r="FU60" i="2"/>
  <c r="FW60" i="2" s="1"/>
  <c r="FX60" i="2" s="1"/>
  <c r="FR60" i="2"/>
  <c r="FQ60" i="2"/>
  <c r="FV59" i="2"/>
  <c r="FU59" i="2"/>
  <c r="FW59" i="2" s="1"/>
  <c r="FX59" i="2" s="1"/>
  <c r="FR59" i="2"/>
  <c r="FQ59" i="2"/>
  <c r="FS59" i="2" s="1"/>
  <c r="FT59" i="2" s="1"/>
  <c r="FV58" i="2"/>
  <c r="FU58" i="2"/>
  <c r="FW58" i="2" s="1"/>
  <c r="FX58" i="2" s="1"/>
  <c r="FR58" i="2"/>
  <c r="FQ58" i="2"/>
  <c r="FS58" i="2" s="1"/>
  <c r="FT58" i="2" s="1"/>
  <c r="FV57" i="2"/>
  <c r="FU57" i="2"/>
  <c r="FW57" i="2" s="1"/>
  <c r="FX57" i="2" s="1"/>
  <c r="FR57" i="2"/>
  <c r="FQ57" i="2"/>
  <c r="FS57" i="2" s="1"/>
  <c r="FT57" i="2" s="1"/>
  <c r="FV56" i="2"/>
  <c r="FU56" i="2"/>
  <c r="FW56" i="2" s="1"/>
  <c r="FX56" i="2" s="1"/>
  <c r="FR56" i="2"/>
  <c r="FQ56" i="2"/>
  <c r="FS56" i="2" s="1"/>
  <c r="FT56" i="2" s="1"/>
  <c r="FV55" i="2"/>
  <c r="FU55" i="2"/>
  <c r="FW55" i="2" s="1"/>
  <c r="FX55" i="2" s="1"/>
  <c r="FR55" i="2"/>
  <c r="FQ55" i="2"/>
  <c r="FS55" i="2" s="1"/>
  <c r="FT55" i="2" s="1"/>
  <c r="FV54" i="2"/>
  <c r="FU54" i="2"/>
  <c r="FW54" i="2" s="1"/>
  <c r="FX54" i="2" s="1"/>
  <c r="FR54" i="2"/>
  <c r="FQ54" i="2"/>
  <c r="FS54" i="2" s="1"/>
  <c r="FT54" i="2" s="1"/>
  <c r="FV53" i="2"/>
  <c r="FU53" i="2"/>
  <c r="FW53" i="2" s="1"/>
  <c r="FX53" i="2" s="1"/>
  <c r="FR53" i="2"/>
  <c r="FQ53" i="2"/>
  <c r="FS53" i="2" s="1"/>
  <c r="FT53" i="2" s="1"/>
  <c r="FV52" i="2"/>
  <c r="FU52" i="2"/>
  <c r="FW52" i="2" s="1"/>
  <c r="FX52" i="2" s="1"/>
  <c r="FR52" i="2"/>
  <c r="FQ52" i="2"/>
  <c r="FS52" i="2" s="1"/>
  <c r="FT52" i="2" s="1"/>
  <c r="FV51" i="2"/>
  <c r="FU51" i="2"/>
  <c r="FW51" i="2" s="1"/>
  <c r="FX51" i="2" s="1"/>
  <c r="FR51" i="2"/>
  <c r="FQ51" i="2"/>
  <c r="FS51" i="2" s="1"/>
  <c r="FT51" i="2" s="1"/>
  <c r="FV50" i="2"/>
  <c r="FU50" i="2"/>
  <c r="FW50" i="2" s="1"/>
  <c r="FX50" i="2" s="1"/>
  <c r="FR50" i="2"/>
  <c r="FQ50" i="2"/>
  <c r="FS50" i="2" s="1"/>
  <c r="FT50" i="2" s="1"/>
  <c r="FV49" i="2"/>
  <c r="FU49" i="2"/>
  <c r="FW49" i="2" s="1"/>
  <c r="FX49" i="2" s="1"/>
  <c r="FR49" i="2"/>
  <c r="FQ49" i="2"/>
  <c r="FS49" i="2" s="1"/>
  <c r="FT49" i="2" s="1"/>
  <c r="FV48" i="2"/>
  <c r="FU48" i="2"/>
  <c r="FW48" i="2" s="1"/>
  <c r="FX48" i="2" s="1"/>
  <c r="FR48" i="2"/>
  <c r="FQ48" i="2"/>
  <c r="FS48" i="2" s="1"/>
  <c r="FT48" i="2" s="1"/>
  <c r="FV47" i="2"/>
  <c r="FU47" i="2"/>
  <c r="FW47" i="2" s="1"/>
  <c r="FX47" i="2" s="1"/>
  <c r="FR47" i="2"/>
  <c r="FQ47" i="2"/>
  <c r="FS47" i="2" s="1"/>
  <c r="FT47" i="2" s="1"/>
  <c r="FV46" i="2"/>
  <c r="FU46" i="2"/>
  <c r="FW46" i="2" s="1"/>
  <c r="FX46" i="2" s="1"/>
  <c r="FR46" i="2"/>
  <c r="FQ46" i="2"/>
  <c r="FS46" i="2" s="1"/>
  <c r="FT46" i="2" s="1"/>
  <c r="FV45" i="2"/>
  <c r="FU45" i="2"/>
  <c r="FW45" i="2" s="1"/>
  <c r="FX45" i="2" s="1"/>
  <c r="FR45" i="2"/>
  <c r="FQ45" i="2"/>
  <c r="FS45" i="2" s="1"/>
  <c r="FT45" i="2" s="1"/>
  <c r="FV44" i="2"/>
  <c r="FU44" i="2"/>
  <c r="FW44" i="2" s="1"/>
  <c r="FX44" i="2" s="1"/>
  <c r="FR44" i="2"/>
  <c r="FQ44" i="2"/>
  <c r="FS44" i="2" s="1"/>
  <c r="FT44" i="2" s="1"/>
  <c r="FV43" i="2"/>
  <c r="FU43" i="2"/>
  <c r="FW43" i="2" s="1"/>
  <c r="FX43" i="2" s="1"/>
  <c r="FR43" i="2"/>
  <c r="FQ43" i="2"/>
  <c r="FS43" i="2" s="1"/>
  <c r="FT43" i="2" s="1"/>
  <c r="FV42" i="2"/>
  <c r="FU42" i="2"/>
  <c r="FW42" i="2" s="1"/>
  <c r="FX42" i="2" s="1"/>
  <c r="FR42" i="2"/>
  <c r="FQ42" i="2"/>
  <c r="FS42" i="2" s="1"/>
  <c r="FT42" i="2" s="1"/>
  <c r="FV41" i="2"/>
  <c r="FU41" i="2"/>
  <c r="FW41" i="2" s="1"/>
  <c r="FX41" i="2" s="1"/>
  <c r="FR41" i="2"/>
  <c r="FQ41" i="2"/>
  <c r="FS41" i="2" s="1"/>
  <c r="FT41" i="2" s="1"/>
  <c r="FV40" i="2"/>
  <c r="FU40" i="2"/>
  <c r="FW40" i="2" s="1"/>
  <c r="FX40" i="2" s="1"/>
  <c r="FR40" i="2"/>
  <c r="FQ40" i="2"/>
  <c r="FS40" i="2" s="1"/>
  <c r="FT40" i="2" s="1"/>
  <c r="FV39" i="2"/>
  <c r="FU39" i="2"/>
  <c r="FW39" i="2" s="1"/>
  <c r="FX39" i="2" s="1"/>
  <c r="FR39" i="2"/>
  <c r="FQ39" i="2"/>
  <c r="FS39" i="2" s="1"/>
  <c r="FT39" i="2" s="1"/>
  <c r="FV38" i="2"/>
  <c r="FU38" i="2"/>
  <c r="FW38" i="2" s="1"/>
  <c r="FX38" i="2" s="1"/>
  <c r="FR38" i="2"/>
  <c r="FQ38" i="2"/>
  <c r="FS38" i="2" s="1"/>
  <c r="FT38" i="2" s="1"/>
  <c r="FV37" i="2"/>
  <c r="FU37" i="2"/>
  <c r="FW37" i="2" s="1"/>
  <c r="FX37" i="2" s="1"/>
  <c r="FR37" i="2"/>
  <c r="FQ37" i="2"/>
  <c r="FS37" i="2" s="1"/>
  <c r="FT37" i="2" s="1"/>
  <c r="FV36" i="2"/>
  <c r="FU36" i="2"/>
  <c r="FW36" i="2" s="1"/>
  <c r="FX36" i="2" s="1"/>
  <c r="FR36" i="2"/>
  <c r="FQ36" i="2"/>
  <c r="FS36" i="2" s="1"/>
  <c r="FT36" i="2" s="1"/>
  <c r="FV35" i="2"/>
  <c r="FU35" i="2"/>
  <c r="FW35" i="2" s="1"/>
  <c r="FX35" i="2" s="1"/>
  <c r="FR35" i="2"/>
  <c r="FQ35" i="2"/>
  <c r="FS35" i="2" s="1"/>
  <c r="FT35" i="2" s="1"/>
  <c r="FV34" i="2"/>
  <c r="FU34" i="2"/>
  <c r="FW34" i="2" s="1"/>
  <c r="FX34" i="2" s="1"/>
  <c r="FR34" i="2"/>
  <c r="FQ34" i="2"/>
  <c r="FS34" i="2" s="1"/>
  <c r="FT34" i="2" s="1"/>
  <c r="FV33" i="2"/>
  <c r="FU33" i="2"/>
  <c r="FW33" i="2" s="1"/>
  <c r="FX33" i="2" s="1"/>
  <c r="FR33" i="2"/>
  <c r="FQ33" i="2"/>
  <c r="FS33" i="2" s="1"/>
  <c r="FT33" i="2" s="1"/>
  <c r="FV32" i="2"/>
  <c r="FU32" i="2"/>
  <c r="FW32" i="2" s="1"/>
  <c r="FX32" i="2" s="1"/>
  <c r="FR32" i="2"/>
  <c r="FQ32" i="2"/>
  <c r="FS32" i="2" s="1"/>
  <c r="FT32" i="2" s="1"/>
  <c r="FV31" i="2"/>
  <c r="FU31" i="2"/>
  <c r="FW31" i="2" s="1"/>
  <c r="FX31" i="2" s="1"/>
  <c r="FR31" i="2"/>
  <c r="FQ31" i="2"/>
  <c r="FS31" i="2" s="1"/>
  <c r="FT31" i="2" s="1"/>
  <c r="FV30" i="2"/>
  <c r="FU30" i="2"/>
  <c r="FW30" i="2" s="1"/>
  <c r="FX30" i="2" s="1"/>
  <c r="FR30" i="2"/>
  <c r="FQ30" i="2"/>
  <c r="FS30" i="2" s="1"/>
  <c r="FT30" i="2" s="1"/>
  <c r="FV29" i="2"/>
  <c r="FU29" i="2"/>
  <c r="FW29" i="2" s="1"/>
  <c r="FX29" i="2" s="1"/>
  <c r="FR29" i="2"/>
  <c r="FQ29" i="2"/>
  <c r="FS29" i="2" s="1"/>
  <c r="FT29" i="2" s="1"/>
  <c r="FV28" i="2"/>
  <c r="FU28" i="2"/>
  <c r="FW28" i="2" s="1"/>
  <c r="FX28" i="2" s="1"/>
  <c r="FR28" i="2"/>
  <c r="FQ28" i="2"/>
  <c r="FS28" i="2" s="1"/>
  <c r="FT28" i="2" s="1"/>
  <c r="FV27" i="2"/>
  <c r="FU27" i="2"/>
  <c r="FW27" i="2" s="1"/>
  <c r="FX27" i="2" s="1"/>
  <c r="FR27" i="2"/>
  <c r="FQ27" i="2"/>
  <c r="FS27" i="2" s="1"/>
  <c r="FT27" i="2" s="1"/>
  <c r="FV26" i="2"/>
  <c r="FU26" i="2"/>
  <c r="FR26" i="2"/>
  <c r="FQ26" i="2"/>
  <c r="FV25" i="2"/>
  <c r="FU25" i="2"/>
  <c r="FW25" i="2" s="1"/>
  <c r="FR25" i="2"/>
  <c r="FQ25" i="2"/>
  <c r="FS25" i="2" s="1"/>
  <c r="FV24" i="2"/>
  <c r="FU24" i="2"/>
  <c r="FW24" i="2" s="1"/>
  <c r="FR24" i="2"/>
  <c r="FQ24" i="2"/>
  <c r="FS24" i="2" s="1"/>
  <c r="FV23" i="2"/>
  <c r="FU23" i="2"/>
  <c r="FW23" i="2" s="1"/>
  <c r="FR23" i="2"/>
  <c r="FQ23" i="2"/>
  <c r="FS23" i="2" s="1"/>
  <c r="FV22" i="2"/>
  <c r="FU22" i="2"/>
  <c r="FW22" i="2" s="1"/>
  <c r="FR22" i="2"/>
  <c r="FQ22" i="2"/>
  <c r="FS22" i="2" s="1"/>
  <c r="FV21" i="2"/>
  <c r="FU21" i="2"/>
  <c r="FW21" i="2" s="1"/>
  <c r="FR21" i="2"/>
  <c r="FQ21" i="2"/>
  <c r="FS21" i="2" s="1"/>
  <c r="FV20" i="2"/>
  <c r="FU20" i="2"/>
  <c r="FW20" i="2" s="1"/>
  <c r="FR20" i="2"/>
  <c r="FQ20" i="2"/>
  <c r="FS20" i="2" s="1"/>
  <c r="FV19" i="2"/>
  <c r="FU19" i="2"/>
  <c r="FW19" i="2" s="1"/>
  <c r="FR19" i="2"/>
  <c r="FQ19" i="2"/>
  <c r="FS19" i="2" s="1"/>
  <c r="FV18" i="2"/>
  <c r="FU18" i="2"/>
  <c r="FW18" i="2" s="1"/>
  <c r="FR18" i="2"/>
  <c r="FQ18" i="2"/>
  <c r="FS18" i="2" s="1"/>
  <c r="FV17" i="2"/>
  <c r="FU17" i="2"/>
  <c r="FW17" i="2" s="1"/>
  <c r="FR17" i="2"/>
  <c r="FQ17" i="2"/>
  <c r="FS17" i="2" s="1"/>
  <c r="FV16" i="2"/>
  <c r="FU16" i="2"/>
  <c r="FW16" i="2" s="1"/>
  <c r="FR16" i="2"/>
  <c r="FQ16" i="2"/>
  <c r="FS16" i="2" s="1"/>
  <c r="FV15" i="2"/>
  <c r="FU15" i="2"/>
  <c r="FW15" i="2" s="1"/>
  <c r="FR15" i="2"/>
  <c r="FQ15" i="2"/>
  <c r="FS15" i="2" s="1"/>
  <c r="FV14" i="2"/>
  <c r="FU14" i="2"/>
  <c r="FW14" i="2" s="1"/>
  <c r="FR14" i="2"/>
  <c r="FQ14" i="2"/>
  <c r="FS14" i="2" s="1"/>
  <c r="FV13" i="2"/>
  <c r="FU13" i="2"/>
  <c r="FW13" i="2" s="1"/>
  <c r="FR13" i="2"/>
  <c r="FQ13" i="2"/>
  <c r="FS13" i="2" s="1"/>
  <c r="FV12" i="2"/>
  <c r="FU12" i="2"/>
  <c r="FW12" i="2" s="1"/>
  <c r="FR12" i="2"/>
  <c r="FQ12" i="2"/>
  <c r="FS12" i="2" s="1"/>
  <c r="FV11" i="2"/>
  <c r="FU11" i="2"/>
  <c r="FW11" i="2" s="1"/>
  <c r="FR11" i="2"/>
  <c r="FQ11" i="2"/>
  <c r="FS11" i="2" s="1"/>
  <c r="FV10" i="2"/>
  <c r="FU10" i="2"/>
  <c r="FW10" i="2" s="1"/>
  <c r="FR10" i="2"/>
  <c r="FQ10" i="2"/>
  <c r="FS10" i="2" s="1"/>
  <c r="FV9" i="2"/>
  <c r="FU9" i="2"/>
  <c r="FW9" i="2" s="1"/>
  <c r="FR9" i="2"/>
  <c r="FQ9" i="2"/>
  <c r="FS9" i="2" s="1"/>
  <c r="FV8" i="2"/>
  <c r="FU8" i="2"/>
  <c r="FW8" i="2" s="1"/>
  <c r="FR8" i="2"/>
  <c r="FQ8" i="2"/>
  <c r="FS8" i="2" s="1"/>
  <c r="FV7" i="2"/>
  <c r="FU7" i="2"/>
  <c r="FW7" i="2" s="1"/>
  <c r="FR7" i="2"/>
  <c r="FQ7" i="2"/>
  <c r="FS7" i="2" s="1"/>
  <c r="FV6" i="2"/>
  <c r="FU6" i="2"/>
  <c r="FW6" i="2" s="1"/>
  <c r="FR6" i="2"/>
  <c r="FQ6" i="2"/>
  <c r="FS6" i="2" s="1"/>
  <c r="FV5" i="2"/>
  <c r="FU5" i="2"/>
  <c r="FW5" i="2" s="1"/>
  <c r="FR5" i="2"/>
  <c r="FQ5" i="2"/>
  <c r="FS5" i="2" s="1"/>
  <c r="FV4" i="2"/>
  <c r="FU4" i="2"/>
  <c r="FW4" i="2" s="1"/>
  <c r="FR4" i="2"/>
  <c r="FQ4" i="2"/>
  <c r="FS4" i="2" s="1"/>
  <c r="FV3" i="2"/>
  <c r="FU3" i="2"/>
  <c r="FR3" i="2"/>
  <c r="FQ3" i="2"/>
  <c r="D64" i="2"/>
  <c r="E64" i="2"/>
  <c r="D53" i="2"/>
  <c r="E53" i="2"/>
  <c r="FT4" i="2" l="1"/>
  <c r="FX4" i="2"/>
  <c r="FT5" i="2"/>
  <c r="FX5" i="2"/>
  <c r="FT6" i="2"/>
  <c r="FX6" i="2"/>
  <c r="FT7" i="2"/>
  <c r="FX7" i="2"/>
  <c r="FT8" i="2"/>
  <c r="FX8" i="2"/>
  <c r="FT9" i="2"/>
  <c r="FX9" i="2"/>
  <c r="FT10" i="2"/>
  <c r="FX10" i="2"/>
  <c r="FT11" i="2"/>
  <c r="FX11" i="2"/>
  <c r="FT12" i="2"/>
  <c r="FX12" i="2"/>
  <c r="FT13" i="2"/>
  <c r="FX13" i="2"/>
  <c r="FT14" i="2"/>
  <c r="FX14" i="2"/>
  <c r="FT15" i="2"/>
  <c r="FX15" i="2"/>
  <c r="FT16" i="2"/>
  <c r="FX16" i="2"/>
  <c r="FT17" i="2"/>
  <c r="FX17" i="2"/>
  <c r="FT18" i="2"/>
  <c r="FX18" i="2"/>
  <c r="FT19" i="2"/>
  <c r="FX19" i="2"/>
  <c r="FT20" i="2"/>
  <c r="FX20" i="2"/>
  <c r="FT21" i="2"/>
  <c r="FX21" i="2"/>
  <c r="FT22" i="2"/>
  <c r="FX22" i="2"/>
  <c r="FT23" i="2"/>
  <c r="FX23" i="2"/>
  <c r="FT24" i="2"/>
  <c r="FX24" i="2"/>
  <c r="FT25" i="2"/>
  <c r="FS26" i="2"/>
  <c r="FT26" i="2" s="1"/>
  <c r="FT65" i="2"/>
  <c r="FX25" i="2"/>
  <c r="FW26" i="2"/>
  <c r="FX26" i="2" s="1"/>
  <c r="FS60" i="2"/>
  <c r="FT60" i="2" s="1"/>
  <c r="FS65" i="2"/>
  <c r="FW67" i="2"/>
  <c r="FX67" i="2" s="1"/>
  <c r="F53" i="2"/>
  <c r="G53" i="2" s="1"/>
  <c r="F64" i="2"/>
  <c r="G64" i="2" s="1"/>
  <c r="G65" i="1" l="1"/>
  <c r="H67" i="1"/>
  <c r="G67" i="1"/>
  <c r="H63" i="1"/>
  <c r="G63" i="1"/>
  <c r="G61" i="1"/>
  <c r="H61" i="1"/>
  <c r="H59" i="1"/>
  <c r="G59" i="1"/>
  <c r="H57" i="1"/>
  <c r="G57" i="1"/>
  <c r="H55" i="1"/>
  <c r="G55" i="1"/>
  <c r="G48" i="1"/>
  <c r="H48" i="1"/>
  <c r="H65" i="1"/>
  <c r="I65" i="1" s="1"/>
  <c r="J65" i="1" s="1"/>
  <c r="H66" i="1"/>
  <c r="H64" i="1"/>
  <c r="H62" i="1"/>
  <c r="H60" i="1"/>
  <c r="H58" i="1"/>
  <c r="H56" i="1"/>
  <c r="FN4" i="1"/>
  <c r="FO4" i="1" s="1"/>
  <c r="FJ4" i="1"/>
  <c r="FK4" i="1" s="1"/>
  <c r="I48" i="1" l="1"/>
  <c r="J48" i="1" s="1"/>
  <c r="I67" i="1"/>
  <c r="J67" i="1" s="1"/>
  <c r="I55" i="1"/>
  <c r="J55" i="1" s="1"/>
  <c r="I57" i="1"/>
  <c r="J57" i="1" s="1"/>
  <c r="I59" i="1"/>
  <c r="J59" i="1" s="1"/>
  <c r="I61" i="1"/>
  <c r="J61" i="1" s="1"/>
  <c r="I63" i="1"/>
  <c r="J63" i="1" s="1"/>
  <c r="G58" i="1"/>
  <c r="I58" i="1" s="1"/>
  <c r="J58" i="1" s="1"/>
  <c r="G62" i="1"/>
  <c r="I62" i="1" s="1"/>
  <c r="J62" i="1" s="1"/>
  <c r="G66" i="1"/>
  <c r="I66" i="1" s="1"/>
  <c r="J66" i="1" s="1"/>
  <c r="G56" i="1"/>
  <c r="I56" i="1" s="1"/>
  <c r="J56" i="1" s="1"/>
  <c r="G60" i="1"/>
  <c r="I60" i="1" s="1"/>
  <c r="J60" i="1" s="1"/>
  <c r="G64" i="1"/>
  <c r="I64" i="1" s="1"/>
  <c r="J64" i="1" s="1"/>
  <c r="G18" i="1"/>
  <c r="G21" i="1"/>
  <c r="G25" i="1"/>
  <c r="G30" i="1"/>
  <c r="G33" i="1"/>
  <c r="G13" i="1"/>
  <c r="G16" i="1"/>
  <c r="G38" i="1"/>
  <c r="G42" i="1"/>
  <c r="G43" i="1"/>
  <c r="G45" i="1"/>
  <c r="G51" i="1"/>
  <c r="G4" i="1"/>
  <c r="G6" i="1"/>
  <c r="G20" i="1"/>
  <c r="G22" i="1"/>
  <c r="G24" i="1"/>
  <c r="G26" i="1"/>
  <c r="G29" i="1"/>
  <c r="G28" i="1"/>
  <c r="G32" i="1"/>
  <c r="G34" i="1"/>
  <c r="G35" i="1"/>
  <c r="G36" i="1"/>
  <c r="G37" i="1"/>
  <c r="G46" i="1"/>
  <c r="G53" i="1"/>
  <c r="D58" i="2"/>
  <c r="E58" i="2"/>
  <c r="F58" i="2" l="1"/>
  <c r="G58" i="2" s="1"/>
  <c r="G50" i="1"/>
  <c r="G41" i="1"/>
  <c r="G10" i="1"/>
  <c r="G8" i="1"/>
  <c r="G52" i="1"/>
  <c r="G49" i="1"/>
  <c r="G44" i="1"/>
  <c r="G39" i="1"/>
  <c r="G17" i="1"/>
  <c r="G12" i="1"/>
  <c r="G54" i="1"/>
  <c r="G47" i="1"/>
  <c r="G40" i="1"/>
  <c r="G14" i="1"/>
  <c r="G11" i="1"/>
  <c r="G31" i="1"/>
  <c r="G27" i="1"/>
  <c r="G23" i="1"/>
  <c r="G19" i="1"/>
  <c r="G15" i="1"/>
  <c r="G7" i="1"/>
  <c r="G9" i="1"/>
  <c r="G5" i="1"/>
  <c r="H54" i="1"/>
  <c r="I54" i="1" l="1"/>
  <c r="J54" i="1" s="1"/>
  <c r="D67" i="2"/>
  <c r="D66" i="2"/>
  <c r="D63" i="2"/>
  <c r="D50" i="2"/>
  <c r="D41" i="2"/>
  <c r="E8" i="2"/>
  <c r="E63" i="2" l="1"/>
  <c r="F63" i="2" s="1"/>
  <c r="G63" i="2" s="1"/>
  <c r="E41" i="2"/>
  <c r="F41" i="2" s="1"/>
  <c r="G41" i="2" s="1"/>
  <c r="E67" i="2"/>
  <c r="F67" i="2" s="1"/>
  <c r="G67" i="2" s="1"/>
  <c r="E50" i="2"/>
  <c r="F50" i="2" s="1"/>
  <c r="G50" i="2" s="1"/>
  <c r="E66" i="2"/>
  <c r="F66" i="2" s="1"/>
  <c r="G66" i="2" s="1"/>
  <c r="D8" i="2"/>
  <c r="F8" i="2" l="1"/>
  <c r="G8" i="2" s="1"/>
  <c r="E62" i="2"/>
  <c r="D62" i="2"/>
  <c r="E61" i="2"/>
  <c r="D61" i="2"/>
  <c r="F61" i="2" l="1"/>
  <c r="G61" i="2" s="1"/>
  <c r="F62" i="2"/>
  <c r="G62" i="2" s="1"/>
  <c r="H53" i="1"/>
  <c r="H43" i="1"/>
  <c r="E47" i="2"/>
  <c r="D47" i="2" l="1"/>
  <c r="F47" i="2" s="1"/>
  <c r="G47" i="2" s="1"/>
  <c r="I53" i="1"/>
  <c r="J53" i="1" s="1"/>
  <c r="I43" i="1"/>
  <c r="J43" i="1" s="1"/>
  <c r="FW3" i="2" l="1"/>
  <c r="FX3" i="2" s="1"/>
  <c r="FS3" i="2"/>
  <c r="FT3" i="2" s="1"/>
  <c r="D24" i="2" l="1"/>
  <c r="E46" i="2" l="1"/>
  <c r="D46" i="2"/>
  <c r="E26" i="2"/>
  <c r="D26" i="2"/>
  <c r="D32" i="2"/>
  <c r="D65" i="2"/>
  <c r="D59" i="2"/>
  <c r="D49" i="2"/>
  <c r="D38" i="2"/>
  <c r="D39" i="2"/>
  <c r="D25" i="2"/>
  <c r="D29" i="2"/>
  <c r="E31" i="2"/>
  <c r="E23" i="2"/>
  <c r="E18" i="2"/>
  <c r="E16" i="2"/>
  <c r="E22" i="2"/>
  <c r="E20" i="2"/>
  <c r="E15" i="2"/>
  <c r="E7" i="2"/>
  <c r="E17" i="2"/>
  <c r="E13" i="2"/>
  <c r="E5" i="2"/>
  <c r="E11" i="2"/>
  <c r="E24" i="2"/>
  <c r="F24" i="2" s="1"/>
  <c r="G24" i="2" s="1"/>
  <c r="E21" i="2"/>
  <c r="E14" i="2"/>
  <c r="E6" i="2"/>
  <c r="E3" i="2"/>
  <c r="D57" i="2"/>
  <c r="D48" i="2"/>
  <c r="D54" i="2"/>
  <c r="D42" i="2"/>
  <c r="D36" i="2"/>
  <c r="D27" i="2"/>
  <c r="D43" i="2"/>
  <c r="D51" i="2"/>
  <c r="D60" i="2"/>
  <c r="D52" i="2"/>
  <c r="D56" i="2"/>
  <c r="D55" i="2"/>
  <c r="D45" i="2"/>
  <c r="D28" i="2"/>
  <c r="D37" i="2"/>
  <c r="D40" i="2"/>
  <c r="D35" i="2"/>
  <c r="D30" i="2"/>
  <c r="D34" i="2"/>
  <c r="D33" i="2"/>
  <c r="D44" i="2"/>
  <c r="D31" i="2"/>
  <c r="D23" i="2"/>
  <c r="D18" i="2"/>
  <c r="D16" i="2"/>
  <c r="D22" i="2"/>
  <c r="D20" i="2"/>
  <c r="D15" i="2"/>
  <c r="D7" i="2"/>
  <c r="D17" i="2"/>
  <c r="D5" i="2"/>
  <c r="D11" i="2"/>
  <c r="E65" i="2"/>
  <c r="E57" i="2"/>
  <c r="E59" i="2"/>
  <c r="E48" i="2"/>
  <c r="E49" i="2"/>
  <c r="E54" i="2"/>
  <c r="E38" i="2"/>
  <c r="E42" i="2"/>
  <c r="E39" i="2"/>
  <c r="E25" i="2"/>
  <c r="E29" i="2"/>
  <c r="E32" i="2"/>
  <c r="E12" i="2"/>
  <c r="E10" i="2"/>
  <c r="E19" i="2"/>
  <c r="E9" i="2"/>
  <c r="E4" i="2"/>
  <c r="E36" i="2"/>
  <c r="E30" i="2"/>
  <c r="E33" i="2"/>
  <c r="D12" i="2"/>
  <c r="D10" i="2"/>
  <c r="D21" i="2"/>
  <c r="D19" i="2"/>
  <c r="D14" i="2"/>
  <c r="D9" i="2"/>
  <c r="D13" i="2"/>
  <c r="D6" i="2"/>
  <c r="D3" i="2"/>
  <c r="D4" i="2"/>
  <c r="E51" i="2"/>
  <c r="E60" i="2"/>
  <c r="E52" i="2"/>
  <c r="E56" i="2"/>
  <c r="E55" i="2"/>
  <c r="E45" i="2"/>
  <c r="E28" i="2"/>
  <c r="E37" i="2"/>
  <c r="E40" i="2"/>
  <c r="E27" i="2"/>
  <c r="E43" i="2"/>
  <c r="E35" i="2"/>
  <c r="E34" i="2"/>
  <c r="E44" i="2"/>
  <c r="F27" i="2" l="1"/>
  <c r="G27" i="2" s="1"/>
  <c r="F59" i="2"/>
  <c r="G59" i="2" s="1"/>
  <c r="F4" i="2"/>
  <c r="G4" i="2" s="1"/>
  <c r="F14" i="2"/>
  <c r="G14" i="2" s="1"/>
  <c r="F43" i="2"/>
  <c r="G43" i="2" s="1"/>
  <c r="F6" i="2"/>
  <c r="G6" i="2" s="1"/>
  <c r="F54" i="2"/>
  <c r="G54" i="2" s="1"/>
  <c r="F57" i="2"/>
  <c r="G57" i="2" s="1"/>
  <c r="F3" i="2"/>
  <c r="G3" i="2" s="1"/>
  <c r="F46" i="2"/>
  <c r="G46" i="2" s="1"/>
  <c r="F32" i="2"/>
  <c r="G32" i="2" s="1"/>
  <c r="F26" i="2"/>
  <c r="G26" i="2" s="1"/>
  <c r="F13" i="2"/>
  <c r="G13" i="2" s="1"/>
  <c r="F21" i="2"/>
  <c r="G21" i="2" s="1"/>
  <c r="F36" i="2"/>
  <c r="G36" i="2" s="1"/>
  <c r="F29" i="2"/>
  <c r="G29" i="2" s="1"/>
  <c r="F39" i="2"/>
  <c r="G39" i="2" s="1"/>
  <c r="F49" i="2"/>
  <c r="G49" i="2" s="1"/>
  <c r="F65" i="2"/>
  <c r="G65" i="2" s="1"/>
  <c r="F11" i="2"/>
  <c r="G11" i="2" s="1"/>
  <c r="F7" i="2"/>
  <c r="G7" i="2" s="1"/>
  <c r="F20" i="2"/>
  <c r="G20" i="2" s="1"/>
  <c r="F16" i="2"/>
  <c r="G16" i="2" s="1"/>
  <c r="F23" i="2"/>
  <c r="G23" i="2" s="1"/>
  <c r="F42" i="2"/>
  <c r="G42" i="2" s="1"/>
  <c r="F48" i="2"/>
  <c r="G48" i="2" s="1"/>
  <c r="F5" i="2"/>
  <c r="G5" i="2" s="1"/>
  <c r="F17" i="2"/>
  <c r="G17" i="2" s="1"/>
  <c r="F15" i="2"/>
  <c r="G15" i="2" s="1"/>
  <c r="F22" i="2"/>
  <c r="G22" i="2" s="1"/>
  <c r="F18" i="2"/>
  <c r="G18" i="2" s="1"/>
  <c r="F31" i="2"/>
  <c r="G31" i="2" s="1"/>
  <c r="F25" i="2"/>
  <c r="G25" i="2" s="1"/>
  <c r="F10" i="2"/>
  <c r="G10" i="2" s="1"/>
  <c r="F9" i="2"/>
  <c r="G9" i="2" s="1"/>
  <c r="F38" i="2"/>
  <c r="G38" i="2" s="1"/>
  <c r="F19" i="2"/>
  <c r="G19" i="2" s="1"/>
  <c r="F12" i="2"/>
  <c r="G12" i="2" s="1"/>
  <c r="F33" i="2"/>
  <c r="G33" i="2" s="1"/>
  <c r="F30" i="2"/>
  <c r="G30" i="2" s="1"/>
  <c r="F40" i="2"/>
  <c r="G40" i="2" s="1"/>
  <c r="F28" i="2"/>
  <c r="G28" i="2" s="1"/>
  <c r="F55" i="2"/>
  <c r="G55" i="2" s="1"/>
  <c r="F52" i="2"/>
  <c r="G52" i="2" s="1"/>
  <c r="F51" i="2"/>
  <c r="G51" i="2" s="1"/>
  <c r="F44" i="2"/>
  <c r="G44" i="2" s="1"/>
  <c r="F34" i="2"/>
  <c r="G34" i="2" s="1"/>
  <c r="F35" i="2"/>
  <c r="G35" i="2" s="1"/>
  <c r="F37" i="2"/>
  <c r="G37" i="2" s="1"/>
  <c r="F45" i="2"/>
  <c r="G45" i="2" s="1"/>
  <c r="F56" i="2"/>
  <c r="G56" i="2" s="1"/>
  <c r="F60" i="2"/>
  <c r="G60" i="2" s="1"/>
  <c r="H42" i="1"/>
  <c r="I42" i="1" l="1"/>
  <c r="J42" i="1" s="1"/>
  <c r="H14" i="1" l="1"/>
  <c r="H38" i="1"/>
  <c r="H8" i="1"/>
  <c r="H7" i="1"/>
  <c r="H16" i="1"/>
  <c r="H23" i="1"/>
  <c r="H39" i="1"/>
  <c r="H32" i="1"/>
  <c r="H40" i="1"/>
  <c r="H36" i="1"/>
  <c r="H47" i="1"/>
  <c r="H12" i="1"/>
  <c r="H44" i="1"/>
  <c r="H50" i="1"/>
  <c r="H52" i="1"/>
  <c r="H18" i="1"/>
  <c r="H20" i="1"/>
  <c r="H6" i="1"/>
  <c r="H9" i="1"/>
  <c r="H13" i="1"/>
  <c r="H31" i="1"/>
  <c r="H41" i="1"/>
  <c r="H37" i="1"/>
  <c r="H51" i="1"/>
  <c r="H45" i="1"/>
  <c r="H17" i="1"/>
  <c r="H15" i="1"/>
  <c r="H24" i="1"/>
  <c r="H26" i="1"/>
  <c r="H25" i="1"/>
  <c r="H33" i="1"/>
  <c r="H28" i="1"/>
  <c r="H34" i="1" l="1"/>
  <c r="I34" i="1" s="1"/>
  <c r="J34" i="1" s="1"/>
  <c r="H27" i="1"/>
  <c r="I27" i="1" s="1"/>
  <c r="J27" i="1" s="1"/>
  <c r="I44" i="1"/>
  <c r="J44" i="1" s="1"/>
  <c r="I25" i="1"/>
  <c r="J25" i="1" s="1"/>
  <c r="I24" i="1"/>
  <c r="J24" i="1" s="1"/>
  <c r="I32" i="1"/>
  <c r="J32" i="1" s="1"/>
  <c r="I38" i="1"/>
  <c r="J38" i="1" s="1"/>
  <c r="I33" i="1"/>
  <c r="J33" i="1" s="1"/>
  <c r="I26" i="1"/>
  <c r="J26" i="1" s="1"/>
  <c r="I6" i="1"/>
  <c r="J6" i="1" s="1"/>
  <c r="I12" i="1"/>
  <c r="J12" i="1" s="1"/>
  <c r="I15" i="1"/>
  <c r="J15" i="1" s="1"/>
  <c r="I14" i="1"/>
  <c r="J14" i="1" s="1"/>
  <c r="H46" i="1"/>
  <c r="I46" i="1" s="1"/>
  <c r="J46" i="1" s="1"/>
  <c r="H30" i="1"/>
  <c r="I30" i="1" s="1"/>
  <c r="J30" i="1" s="1"/>
  <c r="H29" i="1"/>
  <c r="I29" i="1" s="1"/>
  <c r="J29" i="1" s="1"/>
  <c r="I17" i="1"/>
  <c r="J17" i="1" s="1"/>
  <c r="I9" i="1"/>
  <c r="J9" i="1" s="1"/>
  <c r="H5" i="1"/>
  <c r="I5" i="1" s="1"/>
  <c r="J5" i="1" s="1"/>
  <c r="I52" i="1"/>
  <c r="J52" i="1" s="1"/>
  <c r="I47" i="1"/>
  <c r="J47" i="1" s="1"/>
  <c r="I28" i="1"/>
  <c r="J28" i="1" s="1"/>
  <c r="I51" i="1"/>
  <c r="J51" i="1" s="1"/>
  <c r="I31" i="1"/>
  <c r="J31" i="1" s="1"/>
  <c r="I13" i="1"/>
  <c r="J13" i="1" s="1"/>
  <c r="I40" i="1"/>
  <c r="J40" i="1" s="1"/>
  <c r="I45" i="1"/>
  <c r="J45" i="1" s="1"/>
  <c r="I37" i="1"/>
  <c r="J37" i="1" s="1"/>
  <c r="I41" i="1"/>
  <c r="J41" i="1" s="1"/>
  <c r="I36" i="1"/>
  <c r="J36" i="1" s="1"/>
  <c r="I39" i="1"/>
  <c r="J39" i="1" s="1"/>
  <c r="I16" i="1"/>
  <c r="J16" i="1" s="1"/>
  <c r="I8" i="1"/>
  <c r="J8" i="1" s="1"/>
  <c r="I50" i="1"/>
  <c r="J50" i="1" s="1"/>
  <c r="I7" i="1"/>
  <c r="J7" i="1" s="1"/>
  <c r="H49" i="1"/>
  <c r="I49" i="1" s="1"/>
  <c r="J49" i="1" s="1"/>
  <c r="I23" i="1"/>
  <c r="J23" i="1" s="1"/>
  <c r="H35" i="1"/>
  <c r="I35" i="1" s="1"/>
  <c r="J35" i="1" s="1"/>
  <c r="H11" i="1"/>
  <c r="I11" i="1" s="1"/>
  <c r="J11" i="1" s="1"/>
  <c r="I20" i="1"/>
  <c r="J20" i="1" s="1"/>
  <c r="I18" i="1"/>
  <c r="J18" i="1" s="1"/>
  <c r="H21" i="1"/>
  <c r="I21" i="1" s="1"/>
  <c r="J21" i="1" s="1"/>
  <c r="H10" i="1"/>
  <c r="I10" i="1" s="1"/>
  <c r="J10" i="1" s="1"/>
  <c r="H22" i="1"/>
  <c r="I22" i="1" s="1"/>
  <c r="J22" i="1" s="1"/>
  <c r="H19" i="1"/>
  <c r="I19" i="1" s="1"/>
  <c r="J19" i="1" s="1"/>
  <c r="H4" i="1" l="1"/>
  <c r="I4" i="1" l="1"/>
  <c r="J4" i="1" s="1"/>
</calcChain>
</file>

<file path=xl/sharedStrings.xml><?xml version="1.0" encoding="utf-8"?>
<sst xmlns="http://schemas.openxmlformats.org/spreadsheetml/2006/main" count="11874" uniqueCount="625">
  <si>
    <t>年齢</t>
  </si>
  <si>
    <t>出身地</t>
  </si>
  <si>
    <t>師匠</t>
  </si>
  <si>
    <t>二段</t>
  </si>
  <si>
    <t>小林健</t>
  </si>
  <si>
    <t>休</t>
  </si>
  <si>
    <t>麻生喜久</t>
  </si>
  <si>
    <t>大阪</t>
  </si>
  <si>
    <t>増田</t>
  </si>
  <si>
    <t>愛知</t>
  </si>
  <si>
    <t>杉本</t>
  </si>
  <si>
    <t>初段</t>
  </si>
  <si>
    <t>滋賀</t>
  </si>
  <si>
    <t>西山晴大</t>
  </si>
  <si>
    <t>福岡</t>
  </si>
  <si>
    <t>中田功</t>
  </si>
  <si>
    <t>兵庫</t>
  </si>
  <si>
    <t>森信</t>
  </si>
  <si>
    <t>井上</t>
  </si>
  <si>
    <t>岐阜</t>
  </si>
  <si>
    <t>○</t>
  </si>
  <si>
    <t>香川</t>
  </si>
  <si>
    <t>広島</t>
  </si>
  <si>
    <t>中　七海</t>
  </si>
  <si>
    <t>久保</t>
  </si>
  <si>
    <t>齊藤裕也</t>
  </si>
  <si>
    <t>三重</t>
  </si>
  <si>
    <t>獺ヶ口笑保人</t>
  </si>
  <si>
    <t>岡山</t>
  </si>
  <si>
    <t>●</t>
  </si>
  <si>
    <t>伊藤博</t>
  </si>
  <si>
    <t>清水　航</t>
  </si>
  <si>
    <t>村田　丞</t>
  </si>
  <si>
    <t>高田明浩</t>
  </si>
  <si>
    <t>福井</t>
  </si>
  <si>
    <t>中村祥幸</t>
  </si>
  <si>
    <t>豊川</t>
  </si>
  <si>
    <t>石田竜一</t>
  </si>
  <si>
    <t>永田大和</t>
  </si>
  <si>
    <t>安藤優大</t>
  </si>
  <si>
    <t>坂本裕太</t>
  </si>
  <si>
    <t>崎原知宙</t>
  </si>
  <si>
    <t>生垣寛人</t>
  </si>
  <si>
    <t>中山丈瑠</t>
  </si>
  <si>
    <t>小野哲生</t>
  </si>
  <si>
    <t>山田祥太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</si>
  <si>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</si>
  <si>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</si>
  <si>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</si>
  <si>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六</t>
    <rPh sb="0" eb="1">
      <t>６</t>
    </rPh>
    <phoneticPr fontId="1"/>
  </si>
  <si>
    <t>五</t>
    <rPh sb="0" eb="1">
      <t>５</t>
    </rPh>
    <phoneticPr fontId="1"/>
  </si>
  <si>
    <t>四</t>
    <rPh sb="0" eb="1">
      <t>４</t>
    </rPh>
    <phoneticPr fontId="1"/>
  </si>
  <si>
    <t>三</t>
    <rPh sb="0" eb="1">
      <t>３</t>
    </rPh>
    <phoneticPr fontId="1"/>
  </si>
  <si>
    <t>二</t>
    <rPh sb="0" eb="1">
      <t>２</t>
    </rPh>
    <phoneticPr fontId="1"/>
  </si>
  <si>
    <t>藤本　渚</t>
  </si>
  <si>
    <t>後藤奨佳</t>
  </si>
  <si>
    <t>中西悠真</t>
  </si>
  <si>
    <t>一</t>
    <rPh sb="0" eb="1">
      <t>１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</si>
  <si>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</si>
  <si>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</si>
  <si>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</si>
  <si>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☗</t>
    <phoneticPr fontId="1"/>
  </si>
  <si>
    <t>先手</t>
    <rPh sb="0" eb="2">
      <t>センテ</t>
    </rPh>
    <phoneticPr fontId="1"/>
  </si>
  <si>
    <t>⛉</t>
    <phoneticPr fontId="1"/>
  </si>
  <si>
    <t>後手</t>
    <rPh sb="0" eb="2">
      <t>ゴテ</t>
    </rPh>
    <phoneticPr fontId="1"/>
  </si>
  <si>
    <t>持駒</t>
    <rPh sb="0" eb="2">
      <t>モチゴマ</t>
    </rPh>
    <phoneticPr fontId="1"/>
  </si>
  <si>
    <t>歩</t>
    <rPh sb="0" eb="1">
      <t>フ</t>
    </rPh>
    <phoneticPr fontId="1"/>
  </si>
  <si>
    <t>香</t>
    <rPh sb="0" eb="1">
      <t>キョウ</t>
    </rPh>
    <phoneticPr fontId="1"/>
  </si>
  <si>
    <t>桂</t>
    <rPh sb="0" eb="1">
      <t>ケイ</t>
    </rPh>
    <phoneticPr fontId="1"/>
  </si>
  <si>
    <t>銀</t>
    <rPh sb="0" eb="1">
      <t>ギン</t>
    </rPh>
    <phoneticPr fontId="1"/>
  </si>
  <si>
    <t>金</t>
    <rPh sb="0" eb="1">
      <t>キン</t>
    </rPh>
    <phoneticPr fontId="1"/>
  </si>
  <si>
    <t>角</t>
    <rPh sb="0" eb="1">
      <t>カク</t>
    </rPh>
    <phoneticPr fontId="1"/>
  </si>
  <si>
    <t>飛</t>
    <rPh sb="0" eb="1">
      <t>ヒ</t>
    </rPh>
    <phoneticPr fontId="1"/>
  </si>
  <si>
    <t>玉</t>
    <rPh sb="0" eb="1">
      <t>タマ</t>
    </rPh>
    <phoneticPr fontId="1"/>
  </si>
  <si>
    <t>と</t>
    <phoneticPr fontId="1"/>
  </si>
  <si>
    <t>成香</t>
    <rPh sb="0" eb="1">
      <t>ナ</t>
    </rPh>
    <rPh sb="1" eb="2">
      <t>キョウ</t>
    </rPh>
    <phoneticPr fontId="1"/>
  </si>
  <si>
    <t>成桂</t>
    <rPh sb="0" eb="1">
      <t>ナ</t>
    </rPh>
    <rPh sb="1" eb="2">
      <t>ケイ</t>
    </rPh>
    <phoneticPr fontId="1"/>
  </si>
  <si>
    <t>成銀</t>
    <rPh sb="0" eb="1">
      <t>ナ</t>
    </rPh>
    <rPh sb="1" eb="2">
      <t>ギン</t>
    </rPh>
    <phoneticPr fontId="1"/>
  </si>
  <si>
    <t>馬</t>
    <rPh sb="0" eb="1">
      <t>ウマ</t>
    </rPh>
    <phoneticPr fontId="1"/>
  </si>
  <si>
    <t>龍</t>
    <rPh sb="0" eb="1">
      <t>リュウ</t>
    </rPh>
    <phoneticPr fontId="1"/>
  </si>
  <si>
    <t>戸川悠二郎</t>
  </si>
  <si>
    <t>VS</t>
    <phoneticPr fontId="1"/>
  </si>
  <si>
    <t>酒匂景大</t>
  </si>
  <si>
    <t>E1</t>
  </si>
  <si>
    <t>前川真市</t>
  </si>
  <si>
    <t>関　祐人</t>
  </si>
  <si>
    <t>植村知晴</t>
  </si>
  <si>
    <t>岡本詢也</t>
  </si>
  <si>
    <t>藤井孝太郎</t>
  </si>
  <si>
    <t>C2</t>
  </si>
  <si>
    <t>今井　絢</t>
  </si>
  <si>
    <t>段級</t>
  </si>
  <si>
    <t>村田　楽</t>
  </si>
  <si>
    <t>松本大輝</t>
  </si>
  <si>
    <t>鷹取尚弥</t>
  </si>
  <si>
    <t>井上来渡</t>
  </si>
  <si>
    <t>大島綾華</t>
  </si>
  <si>
    <t>村井　響</t>
  </si>
  <si>
    <t>菅井</t>
  </si>
  <si>
    <t>横谷亮典</t>
  </si>
  <si>
    <t>崎原実地歩</t>
  </si>
  <si>
    <t>E2</t>
  </si>
  <si>
    <t>篠原もも</t>
  </si>
  <si>
    <t>井口　仁</t>
  </si>
  <si>
    <t>小林裕</t>
  </si>
  <si>
    <t>菅野晴太</t>
  </si>
  <si>
    <t>平井　航</t>
  </si>
  <si>
    <t>木村亮汰</t>
  </si>
  <si>
    <t>小林彩乃</t>
  </si>
  <si>
    <t>倉谷将弘</t>
  </si>
  <si>
    <t>古本雄士</t>
  </si>
  <si>
    <t>毛利颯志</t>
  </si>
  <si>
    <t>宮本大和</t>
  </si>
  <si>
    <t>徳永隆之</t>
  </si>
  <si>
    <t>松下洸平</t>
  </si>
  <si>
    <t>森安</t>
  </si>
  <si>
    <t>生垣諒人</t>
  </si>
  <si>
    <t>八杉吉柾</t>
  </si>
  <si>
    <t>B2</t>
  </si>
  <si>
    <t>C1</t>
  </si>
  <si>
    <t>榊　菜吟</t>
  </si>
  <si>
    <t>志摩　樹</t>
  </si>
  <si>
    <t>川西晶翔</t>
  </si>
  <si>
    <t>D2</t>
  </si>
  <si>
    <t>榊　大輝</t>
  </si>
  <si>
    <t>小森龍太郎</t>
  </si>
  <si>
    <t>中野慎之助</t>
  </si>
  <si>
    <t>長崎天飛</t>
  </si>
  <si>
    <t>室元大臥</t>
  </si>
  <si>
    <t>渋江朔矢</t>
  </si>
  <si>
    <t>柳瀬俊輔</t>
  </si>
  <si>
    <t>深浦</t>
  </si>
  <si>
    <t>山下周眞</t>
  </si>
  <si>
    <t>高橋侑大</t>
  </si>
  <si>
    <t>中島健人</t>
  </si>
  <si>
    <t>田中　叡</t>
  </si>
  <si>
    <t>中西春登</t>
  </si>
  <si>
    <t>畠田尊寛</t>
  </si>
  <si>
    <t>白根亘琉</t>
  </si>
  <si>
    <t>関西奨励会成績表</t>
  </si>
  <si>
    <t>年齢は</t>
  </si>
  <si>
    <t>現在</t>
  </si>
  <si>
    <t>氏　名</t>
  </si>
  <si>
    <t>成績</t>
  </si>
  <si>
    <t>/</t>
  </si>
  <si>
    <t>B</t>
  </si>
  <si>
    <t>A</t>
  </si>
  <si>
    <t>関○</t>
  </si>
  <si>
    <t>中西○</t>
  </si>
  <si>
    <t>児玉○</t>
  </si>
  <si>
    <t>岡本○</t>
  </si>
  <si>
    <t>清水○</t>
  </si>
  <si>
    <t>西山●</t>
  </si>
  <si>
    <t>高田●</t>
  </si>
  <si>
    <t>森本●</t>
  </si>
  <si>
    <t>宮嶋○</t>
  </si>
  <si>
    <t>倉谷○</t>
  </si>
  <si>
    <t>村田楽○</t>
  </si>
  <si>
    <t>麻生●</t>
  </si>
  <si>
    <t>二段昇</t>
  </si>
  <si>
    <t>箭子●</t>
  </si>
  <si>
    <t>中●</t>
  </si>
  <si>
    <t>狩山○</t>
  </si>
  <si>
    <t>倉谷●</t>
  </si>
  <si>
    <t>中○</t>
  </si>
  <si>
    <t>８－0</t>
  </si>
  <si>
    <t>初段昇</t>
  </si>
  <si>
    <t>齊藤○</t>
  </si>
  <si>
    <t>清水●</t>
  </si>
  <si>
    <t>１級</t>
  </si>
  <si>
    <t>齊藤●</t>
  </si>
  <si>
    <t>鷹取○</t>
  </si>
  <si>
    <t>石田●</t>
  </si>
  <si>
    <t>中村●</t>
  </si>
  <si>
    <t>戸川●</t>
  </si>
  <si>
    <t>獺ヶ口○</t>
  </si>
  <si>
    <t>1級昇</t>
  </si>
  <si>
    <t>中西●</t>
  </si>
  <si>
    <t>宮嶋●</t>
  </si>
  <si>
    <t>石田○</t>
  </si>
  <si>
    <t>２級</t>
  </si>
  <si>
    <t>Ａ</t>
  </si>
  <si>
    <t>生垣諒○</t>
  </si>
  <si>
    <t>中﨑●</t>
  </si>
  <si>
    <t>戸川○</t>
  </si>
  <si>
    <t>藤本●</t>
  </si>
  <si>
    <t>生垣寛○</t>
  </si>
  <si>
    <t>村田丞○</t>
  </si>
  <si>
    <t>中村○</t>
  </si>
  <si>
    <t>松本○</t>
  </si>
  <si>
    <t>安藤○</t>
  </si>
  <si>
    <t>生垣寛●</t>
  </si>
  <si>
    <t>中﨑○</t>
  </si>
  <si>
    <t>２級昇</t>
  </si>
  <si>
    <t>獺ヶ口●</t>
  </si>
  <si>
    <t>３級</t>
  </si>
  <si>
    <t>松本●</t>
  </si>
  <si>
    <t>今井○</t>
  </si>
  <si>
    <t>笹田○</t>
  </si>
  <si>
    <t>垣生○</t>
  </si>
  <si>
    <t>永田●</t>
  </si>
  <si>
    <t>３級昇</t>
  </si>
  <si>
    <t>藤井○</t>
  </si>
  <si>
    <t>村田丞●</t>
  </si>
  <si>
    <t>４級</t>
  </si>
  <si>
    <t>Ｂ</t>
  </si>
  <si>
    <t>４級降</t>
  </si>
  <si>
    <t>野間○</t>
  </si>
  <si>
    <t>生垣諒●</t>
  </si>
  <si>
    <t>垣生●</t>
  </si>
  <si>
    <t>山下○</t>
  </si>
  <si>
    <t>４級昇</t>
  </si>
  <si>
    <t>榮徳○</t>
  </si>
  <si>
    <t>八杉●</t>
  </si>
  <si>
    <t>横谷●</t>
  </si>
  <si>
    <t>菅野●</t>
  </si>
  <si>
    <t>安藤●</t>
  </si>
  <si>
    <t>５級</t>
  </si>
  <si>
    <t>高橋○</t>
  </si>
  <si>
    <t>渋江●</t>
  </si>
  <si>
    <t>井上●</t>
  </si>
  <si>
    <t>岡本●</t>
  </si>
  <si>
    <t>浅沼●</t>
  </si>
  <si>
    <t>5級昇</t>
  </si>
  <si>
    <t>林原○</t>
  </si>
  <si>
    <t>永田○</t>
  </si>
  <si>
    <t>菅野○</t>
  </si>
  <si>
    <t>５級昇</t>
  </si>
  <si>
    <t>緒方○</t>
  </si>
  <si>
    <t>宮堂力○</t>
  </si>
  <si>
    <t>徳永○</t>
  </si>
  <si>
    <t>間●</t>
  </si>
  <si>
    <t>渋江○</t>
  </si>
  <si>
    <t>６級</t>
  </si>
  <si>
    <t>中山○</t>
  </si>
  <si>
    <t>松下○</t>
  </si>
  <si>
    <t>山田●</t>
  </si>
  <si>
    <t>榮徳●</t>
  </si>
  <si>
    <t>松岡●</t>
  </si>
  <si>
    <t>毛利●</t>
  </si>
  <si>
    <t>小林誠●</t>
  </si>
  <si>
    <t>山下●</t>
  </si>
  <si>
    <t>宮堂孔●</t>
  </si>
  <si>
    <t>大林真央人</t>
  </si>
  <si>
    <t>中山●</t>
  </si>
  <si>
    <t>ｸﾗｽ</t>
  </si>
  <si>
    <t>氏　　名</t>
  </si>
  <si>
    <t>月</t>
  </si>
  <si>
    <t>日</t>
  </si>
  <si>
    <t>会</t>
  </si>
  <si>
    <t>（関東）</t>
  </si>
  <si>
    <t>D1</t>
  </si>
  <si>
    <t>炭﨑俊毅</t>
  </si>
  <si>
    <t>荒木瀬七　</t>
  </si>
  <si>
    <t>立藏龍之介</t>
  </si>
  <si>
    <t>壽希乃香</t>
  </si>
  <si>
    <t>南出陽向</t>
  </si>
  <si>
    <t>大垣航祐</t>
  </si>
  <si>
    <t>木下瑛介</t>
  </si>
  <si>
    <t>D２入会</t>
  </si>
  <si>
    <t>冨桝朋矢</t>
  </si>
  <si>
    <t>寺下絆南</t>
  </si>
  <si>
    <t>杉本優斗</t>
  </si>
  <si>
    <t>―</t>
  </si>
  <si>
    <t>E2入会</t>
  </si>
  <si>
    <t>B</t>
    <phoneticPr fontId="1"/>
  </si>
  <si>
    <t>狩山●</t>
  </si>
  <si>
    <t>西山○</t>
  </si>
  <si>
    <t>森本○</t>
  </si>
  <si>
    <t>麻生○</t>
  </si>
  <si>
    <t>高田○</t>
  </si>
  <si>
    <t>村田楽●</t>
  </si>
  <si>
    <t>藤本○</t>
  </si>
  <si>
    <t>関●</t>
  </si>
  <si>
    <t>中崎●</t>
  </si>
  <si>
    <t>中崎○</t>
  </si>
  <si>
    <t>徳永●</t>
  </si>
  <si>
    <t>市岡●</t>
  </si>
  <si>
    <t>大林○</t>
  </si>
  <si>
    <t>坂本○</t>
  </si>
  <si>
    <t>榊'●</t>
  </si>
  <si>
    <t>柳瀬○</t>
  </si>
  <si>
    <t>稗田○</t>
  </si>
  <si>
    <t>坂本●</t>
  </si>
  <si>
    <t>毛利○</t>
  </si>
  <si>
    <t>松下●</t>
  </si>
  <si>
    <t>八杉○</t>
  </si>
  <si>
    <t>榊○</t>
  </si>
  <si>
    <t>大林●</t>
  </si>
  <si>
    <t>藤井●</t>
  </si>
  <si>
    <t>浅沼○</t>
  </si>
  <si>
    <t>今井●</t>
  </si>
  <si>
    <t>矢倉</t>
  </si>
  <si>
    <t>市岡真悟</t>
  </si>
  <si>
    <t>大分</t>
    <rPh sb="0" eb="2">
      <t>オオイタ</t>
    </rPh>
    <phoneticPr fontId="1"/>
  </si>
  <si>
    <t>児玉●</t>
  </si>
  <si>
    <t>鷹取●</t>
  </si>
  <si>
    <t>松岡○</t>
  </si>
  <si>
    <t>岡本晏●</t>
  </si>
  <si>
    <t>宮堂●</t>
  </si>
  <si>
    <t>横谷○</t>
  </si>
  <si>
    <t>横谷篤飛</t>
  </si>
  <si>
    <t>北浜</t>
  </si>
  <si>
    <t>柳瀬●</t>
  </si>
  <si>
    <t>間○</t>
  </si>
  <si>
    <t>井上○</t>
  </si>
  <si>
    <t>岡本晏○</t>
  </si>
  <si>
    <t>小林○</t>
  </si>
  <si>
    <t>山田○</t>
  </si>
  <si>
    <t>松岡杜都</t>
  </si>
  <si>
    <t>小林　誠</t>
  </si>
  <si>
    <t>阪口</t>
  </si>
  <si>
    <t>間　悠亜</t>
  </si>
  <si>
    <t>榊●</t>
  </si>
  <si>
    <t>稗田●</t>
  </si>
  <si>
    <t>小林●</t>
  </si>
  <si>
    <t>榮徳　要</t>
  </si>
  <si>
    <t>D2入会</t>
  </si>
  <si>
    <t>C1入会</t>
  </si>
  <si>
    <t>畑山敏輝</t>
  </si>
  <si>
    <t>佐々木海法</t>
  </si>
  <si>
    <t>D２入会</t>
    <phoneticPr fontId="1"/>
  </si>
  <si>
    <t>D1入会</t>
    <phoneticPr fontId="1"/>
  </si>
  <si>
    <t>勝率</t>
    <rPh sb="0" eb="2">
      <t>ショウリツ</t>
    </rPh>
    <phoneticPr fontId="1"/>
  </si>
  <si>
    <t>対局</t>
    <rPh sb="0" eb="2">
      <t>タイキョク</t>
    </rPh>
    <phoneticPr fontId="1"/>
  </si>
  <si>
    <t>安井優音</t>
    <phoneticPr fontId="1"/>
  </si>
  <si>
    <t>山下数毅</t>
  </si>
  <si>
    <t>岡本晏吏</t>
  </si>
  <si>
    <t>C2入会</t>
    <phoneticPr fontId="1"/>
  </si>
  <si>
    <t>○</t>
    <phoneticPr fontId="1"/>
  </si>
  <si>
    <t>●</t>
    <phoneticPr fontId="1"/>
  </si>
  <si>
    <t>岡本晏吏</t>
    <rPh sb="2" eb="3">
      <t>アン</t>
    </rPh>
    <rPh sb="3" eb="4">
      <t>リ</t>
    </rPh>
    <phoneticPr fontId="1"/>
  </si>
  <si>
    <t>山下数毅</t>
    <rPh sb="0" eb="2">
      <t>ヤマシタ</t>
    </rPh>
    <rPh sb="2" eb="3">
      <t>カズ</t>
    </rPh>
    <rPh sb="3" eb="4">
      <t>タケシ</t>
    </rPh>
    <phoneticPr fontId="1"/>
  </si>
  <si>
    <t>京都</t>
    <rPh sb="0" eb="2">
      <t>キョウト</t>
    </rPh>
    <phoneticPr fontId="1"/>
  </si>
  <si>
    <t>大阪</t>
    <phoneticPr fontId="1"/>
  </si>
  <si>
    <t>奈良</t>
    <rPh sb="0" eb="2">
      <t>ナラ</t>
    </rPh>
    <phoneticPr fontId="1"/>
  </si>
  <si>
    <t>箭子○</t>
  </si>
  <si>
    <t>3級昇</t>
  </si>
  <si>
    <t>宮堂○</t>
  </si>
  <si>
    <t>市岡○</t>
  </si>
  <si>
    <t>4級昇</t>
  </si>
  <si>
    <t>安用寺</t>
    <rPh sb="0" eb="1">
      <t>アン</t>
    </rPh>
    <rPh sb="1" eb="2">
      <t>ヨウ</t>
    </rPh>
    <rPh sb="2" eb="3">
      <t>テラ</t>
    </rPh>
    <phoneticPr fontId="1"/>
  </si>
  <si>
    <t>D1昇</t>
  </si>
  <si>
    <t>D1昇</t>
    <phoneticPr fontId="1"/>
  </si>
  <si>
    <t>D2昇</t>
  </si>
  <si>
    <t>E1昇</t>
  </si>
  <si>
    <t>D2昇</t>
    <phoneticPr fontId="1"/>
  </si>
  <si>
    <t>C2昇</t>
  </si>
  <si>
    <t>C2昇</t>
    <phoneticPr fontId="1"/>
  </si>
  <si>
    <t>C1昇</t>
  </si>
  <si>
    <t>C1昇</t>
    <phoneticPr fontId="1"/>
  </si>
  <si>
    <t>E1昇</t>
    <phoneticPr fontId="1"/>
  </si>
  <si>
    <t>田北結雅</t>
    <phoneticPr fontId="1"/>
  </si>
  <si>
    <t>Ａ・Ｂクラスへ　：　8連勝・12勝4敗・14勝5敗・16勝6敗・18勝7敗</t>
  </si>
  <si>
    <t>Ｃ・Ｄ・Ｅクラスへ　：　6連勝・9勝3敗・11勝4敗・13勝5敗・15勝6敗</t>
  </si>
  <si>
    <t>Ｆクラスへの昇級　：　3勝3敗</t>
  </si>
  <si>
    <t>初段～三段までの昇段点は、8連勝、12勝4敗、14勝5敗、16勝6敗、18勝7敗。</t>
  </si>
  <si>
    <t>6級～1級までの昇級点は、6連勝、9勝3敗、11勝4敗、13勝5敗、15勝6敗。</t>
  </si>
  <si>
    <t>柿生○</t>
  </si>
  <si>
    <t>柿生●</t>
  </si>
  <si>
    <t>生垣涼●</t>
  </si>
  <si>
    <t>　　</t>
  </si>
  <si>
    <t>２局のみ</t>
  </si>
  <si>
    <t>小沼佳浬</t>
  </si>
  <si>
    <t>F2降</t>
    <phoneticPr fontId="1"/>
  </si>
  <si>
    <t>F2</t>
    <phoneticPr fontId="1"/>
  </si>
  <si>
    <t>B</t>
    <phoneticPr fontId="1"/>
  </si>
  <si>
    <t>H23</t>
  </si>
  <si>
    <t>H25</t>
  </si>
  <si>
    <t>H20</t>
  </si>
  <si>
    <t>H24</t>
  </si>
  <si>
    <t>H26</t>
  </si>
  <si>
    <t>H27</t>
  </si>
  <si>
    <t>H28</t>
  </si>
  <si>
    <t>入会</t>
    <rPh sb="0" eb="2">
      <t>ニュウカイ</t>
    </rPh>
    <phoneticPr fontId="1"/>
  </si>
  <si>
    <t>H29</t>
  </si>
  <si>
    <t>H30</t>
    <phoneticPr fontId="1"/>
  </si>
  <si>
    <t>H29</t>
    <phoneticPr fontId="1"/>
  </si>
  <si>
    <t>F2</t>
  </si>
  <si>
    <t>B2昇</t>
  </si>
  <si>
    <t>2018年6月以降通算成績</t>
    <rPh sb="4" eb="5">
      <t>ネン</t>
    </rPh>
    <rPh sb="6" eb="9">
      <t>ガツイコウ</t>
    </rPh>
    <rPh sb="9" eb="11">
      <t>ツウサン</t>
    </rPh>
    <rPh sb="11" eb="13">
      <t>セイセキ</t>
    </rPh>
    <phoneticPr fontId="1"/>
  </si>
  <si>
    <t>直近6か月成績</t>
    <rPh sb="0" eb="2">
      <t>チョッキン</t>
    </rPh>
    <rPh sb="4" eb="5">
      <t>ゲツ</t>
    </rPh>
    <rPh sb="5" eb="7">
      <t>セイセキ</t>
    </rPh>
    <phoneticPr fontId="1"/>
  </si>
  <si>
    <t>2018年4月以降成績</t>
    <rPh sb="4" eb="5">
      <t>ネン</t>
    </rPh>
    <rPh sb="6" eb="7">
      <t>ガツ</t>
    </rPh>
    <rPh sb="7" eb="9">
      <t>イコウ</t>
    </rPh>
    <rPh sb="9" eb="11">
      <t>セイセキ</t>
    </rPh>
    <phoneticPr fontId="1"/>
  </si>
  <si>
    <t>市岡○　</t>
  </si>
  <si>
    <t>直近6か月成績表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</si>
  <si>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●</t>
    <phoneticPr fontId="1"/>
  </si>
  <si>
    <t>新野貴也</t>
  </si>
  <si>
    <t>D2降</t>
    <phoneticPr fontId="1"/>
  </si>
  <si>
    <t>E2降</t>
    <phoneticPr fontId="1"/>
  </si>
  <si>
    <t>鷹取●　</t>
  </si>
  <si>
    <t>松岡●　</t>
  </si>
  <si>
    <t>○</t>
    <phoneticPr fontId="1"/>
  </si>
  <si>
    <t>●</t>
    <phoneticPr fontId="1"/>
  </si>
  <si>
    <t>●B</t>
    <phoneticPr fontId="1"/>
  </si>
  <si>
    <t>○A</t>
    <phoneticPr fontId="1"/>
  </si>
  <si>
    <t>●</t>
    <phoneticPr fontId="1"/>
  </si>
  <si>
    <t>八杉●</t>
    <phoneticPr fontId="1"/>
  </si>
  <si>
    <t>●B</t>
    <phoneticPr fontId="1"/>
  </si>
  <si>
    <t>○A</t>
    <phoneticPr fontId="1"/>
  </si>
  <si>
    <t>５級降</t>
  </si>
  <si>
    <t>○A</t>
    <phoneticPr fontId="1"/>
  </si>
  <si>
    <t>●B</t>
    <phoneticPr fontId="1"/>
  </si>
  <si>
    <t>D2降</t>
  </si>
  <si>
    <t>●B</t>
    <phoneticPr fontId="1"/>
  </si>
  <si>
    <t>直近3か月成績表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</si>
  <si>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直近3か月成績</t>
    <rPh sb="0" eb="2">
      <t>チョッキン</t>
    </rPh>
    <rPh sb="4" eb="5">
      <t>ゲツ</t>
    </rPh>
    <rPh sb="5" eb="7">
      <t>セイセキ</t>
    </rPh>
    <phoneticPr fontId="1"/>
  </si>
  <si>
    <t>2級昇</t>
  </si>
  <si>
    <t>奥野孝一朗</t>
  </si>
  <si>
    <t>●B</t>
    <phoneticPr fontId="1"/>
  </si>
  <si>
    <t>安用寺</t>
  </si>
  <si>
    <t>中田章</t>
  </si>
  <si>
    <t>高橋憲太朗</t>
  </si>
  <si>
    <t>石川</t>
    <rPh sb="0" eb="2">
      <t>イシカワ</t>
    </rPh>
    <phoneticPr fontId="1"/>
  </si>
  <si>
    <t>山中充生</t>
  </si>
  <si>
    <t>久保翔子</t>
  </si>
  <si>
    <t>○A</t>
    <phoneticPr fontId="1"/>
  </si>
  <si>
    <t>E２入会</t>
  </si>
  <si>
    <t>三浦　功</t>
  </si>
  <si>
    <t>○</t>
    <phoneticPr fontId="1"/>
  </si>
  <si>
    <t>E1降</t>
  </si>
  <si>
    <t>E1降</t>
    <phoneticPr fontId="1"/>
  </si>
  <si>
    <t>高橋●</t>
  </si>
  <si>
    <t>中村歩実</t>
  </si>
  <si>
    <t>4月から入会テスト</t>
  </si>
  <si>
    <t>辻河悠久</t>
  </si>
  <si>
    <t>E1入会</t>
  </si>
  <si>
    <t>加藤陽翔</t>
  </si>
  <si>
    <t>B</t>
    <phoneticPr fontId="1"/>
  </si>
  <si>
    <t>●B</t>
    <phoneticPr fontId="1"/>
  </si>
  <si>
    <t>里井　尊</t>
  </si>
  <si>
    <t>D1入会</t>
  </si>
  <si>
    <t>大西康平</t>
  </si>
  <si>
    <t>●B</t>
    <phoneticPr fontId="1"/>
  </si>
  <si>
    <t>○A</t>
    <phoneticPr fontId="1"/>
  </si>
  <si>
    <t>D2?</t>
    <phoneticPr fontId="1"/>
  </si>
  <si>
    <t>　○</t>
  </si>
  <si>
    <t>C２入会</t>
  </si>
  <si>
    <t>吉田勇太</t>
  </si>
  <si>
    <t>●B</t>
  </si>
  <si>
    <t>●B</t>
    <phoneticPr fontId="1"/>
  </si>
  <si>
    <t>○A</t>
    <phoneticPr fontId="1"/>
  </si>
  <si>
    <t>６月から入会</t>
  </si>
  <si>
    <t>C1降</t>
    <phoneticPr fontId="1"/>
  </si>
  <si>
    <t>C2降</t>
    <phoneticPr fontId="1"/>
  </si>
  <si>
    <t>●B</t>
    <phoneticPr fontId="1"/>
  </si>
  <si>
    <t>○A</t>
    <phoneticPr fontId="1"/>
  </si>
  <si>
    <t>D1昇</t>
    <phoneticPr fontId="1"/>
  </si>
  <si>
    <t>●F1?</t>
    <phoneticPr fontId="1"/>
  </si>
  <si>
    <t>○A</t>
    <phoneticPr fontId="1"/>
  </si>
  <si>
    <t>●B</t>
    <phoneticPr fontId="1"/>
  </si>
  <si>
    <t>大分</t>
  </si>
  <si>
    <t>奈良</t>
  </si>
  <si>
    <t>京都</t>
  </si>
  <si>
    <t>高橋憲●</t>
  </si>
  <si>
    <t>高橋健●</t>
  </si>
  <si>
    <t>石川</t>
  </si>
  <si>
    <t>今泉</t>
  </si>
  <si>
    <t>R1</t>
    <phoneticPr fontId="1"/>
  </si>
  <si>
    <t>高橋健○</t>
  </si>
  <si>
    <t>高橋憲○</t>
  </si>
  <si>
    <t>長嶺駿輔</t>
  </si>
  <si>
    <t>後藤●</t>
  </si>
  <si>
    <t>高橋健</t>
  </si>
  <si>
    <t>B1</t>
    <phoneticPr fontId="1"/>
  </si>
  <si>
    <t>松原晴信</t>
    <rPh sb="0" eb="2">
      <t>マツバラ</t>
    </rPh>
    <rPh sb="2" eb="3">
      <t>ハ</t>
    </rPh>
    <rPh sb="3" eb="4">
      <t>シン</t>
    </rPh>
    <phoneticPr fontId="1"/>
  </si>
  <si>
    <t>鳴瀬琳久</t>
    <rPh sb="0" eb="2">
      <t>ナルセ</t>
    </rPh>
    <rPh sb="2" eb="3">
      <t>リン</t>
    </rPh>
    <rPh sb="3" eb="4">
      <t>ヒサシ</t>
    </rPh>
    <phoneticPr fontId="1"/>
  </si>
  <si>
    <t>B1昇</t>
    <phoneticPr fontId="1"/>
  </si>
  <si>
    <t>○A</t>
    <phoneticPr fontId="1"/>
  </si>
  <si>
    <t>●B</t>
    <phoneticPr fontId="1"/>
  </si>
  <si>
    <t>C1昇</t>
    <phoneticPr fontId="1"/>
  </si>
  <si>
    <t>○</t>
    <phoneticPr fontId="1"/>
  </si>
  <si>
    <t>D2昇</t>
    <phoneticPr fontId="1"/>
  </si>
  <si>
    <t>E1昇</t>
    <phoneticPr fontId="1"/>
  </si>
  <si>
    <t>後藤○</t>
  </si>
  <si>
    <t>B1</t>
  </si>
  <si>
    <t>田北結雅</t>
  </si>
  <si>
    <t>安井優音</t>
  </si>
  <si>
    <t>柴田龍之介</t>
  </si>
  <si>
    <t>木村朱里</t>
  </si>
  <si>
    <t>降E1</t>
    <phoneticPr fontId="1"/>
  </si>
  <si>
    <t>●C2?</t>
    <phoneticPr fontId="1"/>
  </si>
  <si>
    <t>●B</t>
    <phoneticPr fontId="1"/>
  </si>
  <si>
    <t>○A</t>
    <phoneticPr fontId="1"/>
  </si>
  <si>
    <t>F1入会</t>
  </si>
  <si>
    <t>毛利〇</t>
  </si>
  <si>
    <t>●B</t>
    <phoneticPr fontId="1"/>
  </si>
  <si>
    <t>F1</t>
  </si>
  <si>
    <t>F1</t>
    <phoneticPr fontId="1"/>
  </si>
  <si>
    <t>斎藤○</t>
  </si>
  <si>
    <t>９月から入会</t>
  </si>
  <si>
    <t>横瀬日和汰</t>
  </si>
  <si>
    <t>○A</t>
    <phoneticPr fontId="1"/>
  </si>
  <si>
    <t>降D2</t>
    <phoneticPr fontId="1"/>
  </si>
  <si>
    <t>●B</t>
    <phoneticPr fontId="1"/>
  </si>
  <si>
    <t>●B</t>
    <phoneticPr fontId="1"/>
  </si>
  <si>
    <t>１級昇</t>
  </si>
  <si>
    <t>前川●</t>
  </si>
  <si>
    <t>大垣●</t>
  </si>
  <si>
    <t>崎原●</t>
  </si>
  <si>
    <t>安間●</t>
  </si>
  <si>
    <t>三浦●</t>
  </si>
  <si>
    <t>伊藤●</t>
  </si>
  <si>
    <t>炭崎●</t>
  </si>
  <si>
    <t>宮本●</t>
  </si>
  <si>
    <t>野村●</t>
  </si>
  <si>
    <t>長澤●</t>
  </si>
  <si>
    <t>川西●</t>
  </si>
  <si>
    <t>畠田●</t>
  </si>
  <si>
    <t>伊覇○</t>
  </si>
  <si>
    <t>大島○</t>
  </si>
  <si>
    <t>伊藤○</t>
  </si>
  <si>
    <t>古本○</t>
  </si>
  <si>
    <t>酒匂○</t>
  </si>
  <si>
    <t>藤田○</t>
  </si>
  <si>
    <t>宮本○</t>
  </si>
  <si>
    <t>畠田○</t>
  </si>
  <si>
    <t>長澤○</t>
  </si>
  <si>
    <t>田口○</t>
  </si>
  <si>
    <t>三浦○</t>
  </si>
  <si>
    <t>大垣○</t>
  </si>
  <si>
    <t>中村〇</t>
  </si>
  <si>
    <t>岡本〇</t>
  </si>
  <si>
    <t>斎藤●</t>
  </si>
  <si>
    <t>榮徳〇</t>
  </si>
  <si>
    <t>宮堂力旗</t>
  </si>
  <si>
    <t>R1</t>
  </si>
  <si>
    <t>奨励会へ</t>
  </si>
  <si>
    <t>テスト</t>
  </si>
  <si>
    <t>松本佳大</t>
    <rPh sb="0" eb="2">
      <t>マツモト</t>
    </rPh>
    <phoneticPr fontId="19"/>
  </si>
  <si>
    <t>松尾悠生</t>
    <rPh sb="0" eb="2">
      <t>マツオ</t>
    </rPh>
    <rPh sb="2" eb="4">
      <t>ユウオ</t>
    </rPh>
    <phoneticPr fontId="19"/>
  </si>
  <si>
    <t>芦田実里</t>
    <rPh sb="0" eb="1">
      <t>アシ</t>
    </rPh>
    <rPh sb="1" eb="2">
      <t>タ</t>
    </rPh>
    <rPh sb="2" eb="3">
      <t>ミノ</t>
    </rPh>
    <rPh sb="3" eb="4">
      <t>サト</t>
    </rPh>
    <phoneticPr fontId="19"/>
  </si>
  <si>
    <t>●B</t>
    <phoneticPr fontId="1"/>
  </si>
  <si>
    <t>山下数○</t>
  </si>
  <si>
    <t>川西○</t>
  </si>
  <si>
    <t>安間○</t>
  </si>
  <si>
    <t>山下周○</t>
  </si>
  <si>
    <t>山下周●</t>
  </si>
  <si>
    <t>清水将馬</t>
  </si>
  <si>
    <t>宮崎</t>
  </si>
  <si>
    <t>野村○</t>
  </si>
  <si>
    <t>前川○</t>
  </si>
  <si>
    <t>山下数●</t>
  </si>
  <si>
    <t>炭崎○</t>
  </si>
  <si>
    <t>三浦光葵</t>
  </si>
  <si>
    <t>杉本昌</t>
  </si>
  <si>
    <t>長澤　魁</t>
  </si>
  <si>
    <t>野村　櫂</t>
  </si>
  <si>
    <t>島本</t>
  </si>
  <si>
    <t>徳島</t>
  </si>
  <si>
    <t>炭崎俊毅</t>
  </si>
  <si>
    <t>安間太一</t>
  </si>
  <si>
    <t>鹿児島</t>
  </si>
  <si>
    <t>■</t>
  </si>
  <si>
    <t>伊藤　巧</t>
  </si>
  <si>
    <t>島根</t>
  </si>
  <si>
    <t>昇</t>
  </si>
  <si>
    <t>降</t>
  </si>
  <si>
    <t>奥田大地</t>
  </si>
  <si>
    <t>松原晴信</t>
  </si>
  <si>
    <t>鳴瀬琳久</t>
  </si>
  <si>
    <t>松本佳大</t>
  </si>
  <si>
    <t>松尾悠生</t>
  </si>
  <si>
    <t>芦田実里</t>
  </si>
  <si>
    <t>平下意織</t>
  </si>
  <si>
    <t>E2入会</t>
    <phoneticPr fontId="1"/>
  </si>
  <si>
    <t>降D1</t>
    <phoneticPr fontId="1"/>
  </si>
  <si>
    <t>○A</t>
    <phoneticPr fontId="1"/>
  </si>
  <si>
    <t>●B</t>
    <phoneticPr fontId="1"/>
  </si>
  <si>
    <t>村田丞〇</t>
  </si>
  <si>
    <t>中〇</t>
  </si>
  <si>
    <t>村田楽〇</t>
  </si>
  <si>
    <t>藤本〇</t>
  </si>
  <si>
    <t>生垣寛〇</t>
  </si>
  <si>
    <t>石田〇</t>
  </si>
  <si>
    <t>中西〇</t>
  </si>
  <si>
    <t>清水〇</t>
  </si>
  <si>
    <t>麻生〇</t>
  </si>
  <si>
    <t>西山〇</t>
  </si>
  <si>
    <t>高田〇</t>
  </si>
  <si>
    <t>齊藤〇</t>
  </si>
  <si>
    <t>１２勝４敗</t>
  </si>
  <si>
    <t>鷹取〇</t>
  </si>
  <si>
    <t>安藤〇</t>
  </si>
  <si>
    <t>松本〇</t>
  </si>
  <si>
    <t>渋江〇</t>
  </si>
  <si>
    <t>八杉〇</t>
  </si>
  <si>
    <t>生垣諒〇</t>
  </si>
  <si>
    <t>戸川〇</t>
  </si>
  <si>
    <t>松下〇</t>
  </si>
  <si>
    <t>市岡〇</t>
  </si>
  <si>
    <t>藤井〇</t>
  </si>
  <si>
    <t>大林〇</t>
  </si>
  <si>
    <t>横谷〇</t>
  </si>
  <si>
    <t>６連勝</t>
  </si>
  <si>
    <t>小林〇</t>
  </si>
  <si>
    <t>坂本〇</t>
  </si>
  <si>
    <t>柳瀬〇</t>
  </si>
  <si>
    <t>高橋憲〇</t>
  </si>
  <si>
    <t>6連勝</t>
  </si>
  <si>
    <t>中山〇</t>
  </si>
  <si>
    <t>永田〇</t>
  </si>
  <si>
    <t>榊〇</t>
  </si>
  <si>
    <t>山田〇</t>
  </si>
  <si>
    <t>松岡〇</t>
  </si>
  <si>
    <t>前川〇</t>
  </si>
  <si>
    <t>井上〇</t>
  </si>
  <si>
    <t>宮堂〇</t>
  </si>
  <si>
    <t>高橋健〇</t>
  </si>
  <si>
    <t>迫村●</t>
  </si>
  <si>
    <t>安間〇</t>
  </si>
  <si>
    <t>伊藤〇</t>
  </si>
  <si>
    <t>後藤〇</t>
  </si>
  <si>
    <t>三浦〇</t>
  </si>
  <si>
    <t>川西〇</t>
  </si>
  <si>
    <t>宮本〇</t>
  </si>
  <si>
    <t>炭崎〇</t>
  </si>
  <si>
    <t>崎原〇</t>
  </si>
  <si>
    <t>大垣〇</t>
  </si>
  <si>
    <t>長澤〇</t>
  </si>
  <si>
    <t>山下周〇</t>
  </si>
  <si>
    <t>野村〇</t>
  </si>
  <si>
    <t>迫村〇</t>
  </si>
  <si>
    <t>○</t>
    <phoneticPr fontId="1"/>
  </si>
  <si>
    <t>崎原○</t>
  </si>
  <si>
    <t>迫村○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</si>
</sst>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@ＭＳ Ｐゴシック"/>
      <family val="3"/>
      <charset val="128"/>
    </font>
    <font>
      <sz val="9"/>
      <color theme="1"/>
      <name val="@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1"/>
      <color rgb="FF4D424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Lr oSVbN"/>
      <family val="3"/>
      <charset val="128"/>
    </font>
    <font>
      <sz val="6"/>
      <name val="ＭＳ Ｐゴシック"/>
      <family val="3"/>
      <charset val="128"/>
    </font>
    <font>
      <u/>
      <sz val="14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8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</fills>
  <borders count="4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hair">
        <color rgb="FF000000"/>
      </right>
      <top style="dotted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rgb="FF0000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/>
      <bottom style="dotted">
        <color indexed="64"/>
      </bottom>
      <diagonal/>
    </border>
    <border>
      <left/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/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indexed="64"/>
      </bottom>
      <diagonal/>
    </border>
    <border>
      <left/>
      <right style="hair">
        <color rgb="FF000000"/>
      </right>
      <top style="dotted">
        <color rgb="FF000000"/>
      </top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rgb="FF000000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rgb="FF000000"/>
      </right>
      <top/>
      <bottom style="dotted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rgb="FF000000"/>
      </right>
      <top style="dotted">
        <color indexed="64"/>
      </top>
      <bottom/>
      <diagonal/>
    </border>
    <border>
      <left style="medium">
        <color indexed="64"/>
      </left>
      <right style="hair">
        <color rgb="FF000000"/>
      </right>
      <top style="hair">
        <color indexed="64"/>
      </top>
      <bottom/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dotted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rgb="FF000000"/>
      </bottom>
      <diagonal/>
    </border>
    <border>
      <left/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indexed="64"/>
      </left>
      <right style="hair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hair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hair">
        <color rgb="FF000000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 style="hair">
        <color rgb="FF000000"/>
      </right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rgb="FF000000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hair">
        <color indexed="64"/>
      </top>
      <bottom/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/>
      <diagonal/>
    </border>
    <border>
      <left/>
      <right style="medium">
        <color indexed="64"/>
      </right>
      <top style="dotted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hair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indexed="64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/>
    <xf numFmtId="176" fontId="10" fillId="0" borderId="0" xfId="0" applyNumberFormat="1" applyFont="1" applyAlignment="1"/>
    <xf numFmtId="0" fontId="11" fillId="5" borderId="25" xfId="0" applyFont="1" applyFill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8" xfId="0" applyFont="1" applyBorder="1" applyAlignment="1">
      <alignment horizontal="center"/>
    </xf>
    <xf numFmtId="0" fontId="11" fillId="5" borderId="36" xfId="0" applyFont="1" applyFill="1" applyBorder="1" applyAlignment="1">
      <alignment horizontal="right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1" fillId="5" borderId="60" xfId="0" applyFont="1" applyFill="1" applyBorder="1" applyAlignment="1">
      <alignment horizontal="right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13" fillId="5" borderId="6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1" fillId="0" borderId="60" xfId="0" applyFont="1" applyBorder="1" applyAlignment="1"/>
    <xf numFmtId="0" fontId="8" fillId="0" borderId="66" xfId="0" applyFont="1" applyBorder="1" applyAlignment="1">
      <alignment horizontal="center"/>
    </xf>
    <xf numFmtId="0" fontId="11" fillId="0" borderId="60" xfId="0" applyFont="1" applyBorder="1" applyAlignment="1">
      <alignment horizontal="right"/>
    </xf>
    <xf numFmtId="0" fontId="8" fillId="3" borderId="64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6" borderId="63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8" fillId="6" borderId="61" xfId="0" applyFont="1" applyFill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9" fillId="3" borderId="6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5" borderId="2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center"/>
    </xf>
    <xf numFmtId="0" fontId="0" fillId="0" borderId="66" xfId="0" applyBorder="1" applyAlignment="1">
      <alignment horizontal="left" vertical="center" indent="1"/>
    </xf>
    <xf numFmtId="0" fontId="6" fillId="0" borderId="66" xfId="0" applyFont="1" applyBorder="1">
      <alignment vertical="center"/>
    </xf>
    <xf numFmtId="0" fontId="8" fillId="0" borderId="6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8" fillId="0" borderId="34" xfId="0" applyFont="1" applyBorder="1" applyAlignment="1"/>
    <xf numFmtId="0" fontId="8" fillId="0" borderId="48" xfId="0" applyFont="1" applyBorder="1" applyAlignment="1"/>
    <xf numFmtId="0" fontId="8" fillId="0" borderId="49" xfId="0" applyFont="1" applyBorder="1" applyAlignment="1"/>
    <xf numFmtId="0" fontId="8" fillId="0" borderId="0" xfId="0" applyFont="1" applyAlignment="1">
      <alignment horizontal="left"/>
    </xf>
    <xf numFmtId="0" fontId="8" fillId="0" borderId="93" xfId="0" applyFont="1" applyBorder="1" applyAlignment="1">
      <alignment horizontal="center"/>
    </xf>
    <xf numFmtId="9" fontId="8" fillId="0" borderId="75" xfId="0" applyNumberFormat="1" applyFont="1" applyBorder="1" applyAlignment="1">
      <alignment horizontal="right"/>
    </xf>
    <xf numFmtId="0" fontId="8" fillId="0" borderId="90" xfId="0" applyFont="1" applyBorder="1" applyAlignment="1">
      <alignment horizontal="center"/>
    </xf>
    <xf numFmtId="9" fontId="8" fillId="0" borderId="80" xfId="0" applyNumberFormat="1" applyFont="1" applyBorder="1" applyAlignment="1">
      <alignment horizontal="right"/>
    </xf>
    <xf numFmtId="0" fontId="8" fillId="0" borderId="89" xfId="0" applyFont="1" applyBorder="1" applyAlignment="1">
      <alignment horizontal="center"/>
    </xf>
    <xf numFmtId="9" fontId="8" fillId="0" borderId="91" xfId="0" applyNumberFormat="1" applyFont="1" applyBorder="1" applyAlignment="1">
      <alignment horizontal="right"/>
    </xf>
    <xf numFmtId="0" fontId="8" fillId="0" borderId="94" xfId="0" applyFont="1" applyBorder="1" applyAlignment="1">
      <alignment horizontal="center"/>
    </xf>
    <xf numFmtId="9" fontId="8" fillId="0" borderId="95" xfId="0" applyNumberFormat="1" applyFont="1" applyBorder="1" applyAlignment="1">
      <alignment horizontal="right"/>
    </xf>
    <xf numFmtId="0" fontId="8" fillId="3" borderId="89" xfId="0" applyFont="1" applyFill="1" applyBorder="1" applyAlignment="1">
      <alignment horizontal="center"/>
    </xf>
    <xf numFmtId="0" fontId="8" fillId="3" borderId="90" xfId="0" applyFont="1" applyFill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center"/>
    </xf>
    <xf numFmtId="0" fontId="8" fillId="0" borderId="79" xfId="0" applyFont="1" applyBorder="1" applyAlignment="1"/>
    <xf numFmtId="0" fontId="8" fillId="0" borderId="3" xfId="0" applyFont="1" applyBorder="1" applyAlignment="1"/>
    <xf numFmtId="0" fontId="8" fillId="0" borderId="80" xfId="0" applyFont="1" applyBorder="1" applyAlignment="1"/>
    <xf numFmtId="0" fontId="11" fillId="0" borderId="36" xfId="0" applyFont="1" applyBorder="1" applyAlignment="1"/>
    <xf numFmtId="0" fontId="8" fillId="5" borderId="36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8" fillId="0" borderId="99" xfId="0" applyFont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8" fillId="3" borderId="100" xfId="0" applyFont="1" applyFill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8" fillId="3" borderId="6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8" xfId="0" applyFont="1" applyFill="1" applyBorder="1" applyAlignment="1">
      <alignment horizontal="center"/>
    </xf>
    <xf numFmtId="0" fontId="8" fillId="5" borderId="58" xfId="0" applyFont="1" applyFill="1" applyBorder="1" applyAlignment="1">
      <alignment horizontal="center"/>
    </xf>
    <xf numFmtId="0" fontId="8" fillId="0" borderId="114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2" borderId="114" xfId="0" applyFont="1" applyFill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8" fillId="2" borderId="116" xfId="0" applyFont="1" applyFill="1" applyBorder="1" applyAlignment="1">
      <alignment horizontal="center"/>
    </xf>
    <xf numFmtId="0" fontId="14" fillId="2" borderId="115" xfId="0" applyFont="1" applyFill="1" applyBorder="1" applyAlignment="1">
      <alignment horizontal="center"/>
    </xf>
    <xf numFmtId="0" fontId="8" fillId="4" borderId="114" xfId="0" applyFont="1" applyFill="1" applyBorder="1" applyAlignment="1">
      <alignment horizontal="center"/>
    </xf>
    <xf numFmtId="0" fontId="8" fillId="4" borderId="115" xfId="0" applyFont="1" applyFill="1" applyBorder="1" applyAlignment="1">
      <alignment horizontal="center"/>
    </xf>
    <xf numFmtId="0" fontId="8" fillId="4" borderId="119" xfId="0" applyFont="1" applyFill="1" applyBorder="1" applyAlignment="1">
      <alignment horizontal="center"/>
    </xf>
    <xf numFmtId="0" fontId="14" fillId="4" borderId="58" xfId="0" applyFont="1" applyFill="1" applyBorder="1" applyAlignment="1">
      <alignment horizontal="center"/>
    </xf>
    <xf numFmtId="0" fontId="8" fillId="4" borderId="116" xfId="0" applyFont="1" applyFill="1" applyBorder="1" applyAlignment="1">
      <alignment horizontal="center"/>
    </xf>
    <xf numFmtId="0" fontId="9" fillId="4" borderId="115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15" fillId="0" borderId="114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8" fillId="6" borderId="75" xfId="0" applyFont="1" applyFill="1" applyBorder="1" applyAlignment="1">
      <alignment horizontal="center"/>
    </xf>
    <xf numFmtId="0" fontId="8" fillId="3" borderId="91" xfId="0" applyFont="1" applyFill="1" applyBorder="1" applyAlignment="1">
      <alignment horizontal="center"/>
    </xf>
    <xf numFmtId="0" fontId="8" fillId="0" borderId="62" xfId="0" applyFont="1" applyBorder="1" applyAlignment="1"/>
    <xf numFmtId="0" fontId="8" fillId="0" borderId="38" xfId="0" applyFont="1" applyBorder="1" applyAlignment="1"/>
    <xf numFmtId="0" fontId="8" fillId="0" borderId="47" xfId="0" applyFont="1" applyBorder="1" applyAlignment="1"/>
    <xf numFmtId="0" fontId="8" fillId="3" borderId="62" xfId="0" applyFont="1" applyFill="1" applyBorder="1" applyAlignment="1"/>
    <xf numFmtId="0" fontId="8" fillId="3" borderId="38" xfId="0" applyFont="1" applyFill="1" applyBorder="1" applyAlignment="1"/>
    <xf numFmtId="0" fontId="8" fillId="2" borderId="62" xfId="0" applyFont="1" applyFill="1" applyBorder="1" applyAlignment="1"/>
    <xf numFmtId="0" fontId="8" fillId="2" borderId="38" xfId="0" applyFont="1" applyFill="1" applyBorder="1" applyAlignment="1"/>
    <xf numFmtId="0" fontId="8" fillId="0" borderId="49" xfId="0" applyFont="1" applyBorder="1" applyAlignment="1">
      <alignment horizontal="left"/>
    </xf>
    <xf numFmtId="0" fontId="8" fillId="0" borderId="36" xfId="0" applyFont="1" applyBorder="1" applyAlignment="1">
      <alignment horizontal="right"/>
    </xf>
    <xf numFmtId="0" fontId="8" fillId="0" borderId="127" xfId="0" applyFont="1" applyBorder="1" applyAlignment="1">
      <alignment horizontal="right"/>
    </xf>
    <xf numFmtId="0" fontId="8" fillId="0" borderId="128" xfId="0" applyFont="1" applyBorder="1" applyAlignment="1">
      <alignment horizontal="right"/>
    </xf>
    <xf numFmtId="9" fontId="8" fillId="0" borderId="58" xfId="0" applyNumberFormat="1" applyFont="1" applyBorder="1" applyAlignment="1">
      <alignment horizontal="right"/>
    </xf>
    <xf numFmtId="0" fontId="8" fillId="0" borderId="119" xfId="0" applyFont="1" applyBorder="1" applyAlignment="1"/>
    <xf numFmtId="0" fontId="8" fillId="0" borderId="116" xfId="0" applyFont="1" applyBorder="1" applyAlignment="1"/>
    <xf numFmtId="0" fontId="8" fillId="0" borderId="114" xfId="0" applyFont="1" applyBorder="1" applyAlignment="1"/>
    <xf numFmtId="0" fontId="8" fillId="0" borderId="115" xfId="0" applyFont="1" applyBorder="1" applyAlignment="1"/>
    <xf numFmtId="0" fontId="8" fillId="0" borderId="47" xfId="0" applyFont="1" applyBorder="1" applyAlignment="1">
      <alignment horizontal="left"/>
    </xf>
    <xf numFmtId="0" fontId="8" fillId="0" borderId="60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8" fillId="0" borderId="129" xfId="0" applyFont="1" applyBorder="1" applyAlignment="1">
      <alignment horizontal="right"/>
    </xf>
    <xf numFmtId="9" fontId="8" fillId="0" borderId="61" xfId="0" applyNumberFormat="1" applyFont="1" applyBorder="1" applyAlignment="1">
      <alignment horizontal="right"/>
    </xf>
    <xf numFmtId="0" fontId="8" fillId="0" borderId="67" xfId="0" applyFont="1" applyBorder="1" applyAlignment="1"/>
    <xf numFmtId="0" fontId="8" fillId="0" borderId="4" xfId="0" applyFont="1" applyBorder="1" applyAlignment="1"/>
    <xf numFmtId="0" fontId="8" fillId="0" borderId="75" xfId="0" applyFont="1" applyBorder="1" applyAlignment="1"/>
    <xf numFmtId="0" fontId="8" fillId="0" borderId="130" xfId="0" applyFont="1" applyBorder="1" applyAlignment="1"/>
    <xf numFmtId="0" fontId="8" fillId="7" borderId="75" xfId="0" applyFont="1" applyFill="1" applyBorder="1" applyAlignment="1"/>
    <xf numFmtId="0" fontId="8" fillId="3" borderId="4" xfId="0" applyFont="1" applyFill="1" applyBorder="1" applyAlignment="1"/>
    <xf numFmtId="0" fontId="8" fillId="3" borderId="75" xfId="0" applyFont="1" applyFill="1" applyBorder="1" applyAlignment="1"/>
    <xf numFmtId="0" fontId="8" fillId="3" borderId="67" xfId="0" applyFont="1" applyFill="1" applyBorder="1" applyAlignment="1"/>
    <xf numFmtId="0" fontId="8" fillId="3" borderId="130" xfId="0" applyFont="1" applyFill="1" applyBorder="1" applyAlignment="1"/>
    <xf numFmtId="0" fontId="8" fillId="2" borderId="47" xfId="0" applyFont="1" applyFill="1" applyBorder="1" applyAlignment="1"/>
    <xf numFmtId="0" fontId="8" fillId="7" borderId="38" xfId="0" applyFont="1" applyFill="1" applyBorder="1" applyAlignment="1"/>
    <xf numFmtId="0" fontId="8" fillId="0" borderId="33" xfId="0" applyFont="1" applyBorder="1" applyAlignment="1">
      <alignment horizontal="right"/>
    </xf>
    <xf numFmtId="0" fontId="8" fillId="0" borderId="97" xfId="0" applyFont="1" applyBorder="1" applyAlignment="1">
      <alignment horizontal="right"/>
    </xf>
    <xf numFmtId="9" fontId="8" fillId="0" borderId="131" xfId="0" applyNumberFormat="1" applyFont="1" applyBorder="1" applyAlignment="1">
      <alignment horizontal="right"/>
    </xf>
    <xf numFmtId="0" fontId="8" fillId="0" borderId="89" xfId="0" applyFont="1" applyBorder="1" applyAlignment="1"/>
    <xf numFmtId="0" fontId="8" fillId="0" borderId="90" xfId="0" applyFont="1" applyBorder="1" applyAlignment="1"/>
    <xf numFmtId="0" fontId="8" fillId="0" borderId="91" xfId="0" applyFont="1" applyBorder="1" applyAlignment="1"/>
    <xf numFmtId="0" fontId="8" fillId="0" borderId="92" xfId="0" applyFont="1" applyBorder="1" applyAlignment="1"/>
    <xf numFmtId="0" fontId="8" fillId="0" borderId="115" xfId="0" applyFont="1" applyBorder="1" applyAlignment="1">
      <alignment horizontal="left"/>
    </xf>
    <xf numFmtId="9" fontId="8" fillId="0" borderId="132" xfId="0" applyNumberFormat="1" applyFont="1" applyBorder="1" applyAlignment="1">
      <alignment horizontal="right"/>
    </xf>
    <xf numFmtId="9" fontId="8" fillId="0" borderId="133" xfId="0" applyNumberFormat="1" applyFont="1" applyBorder="1" applyAlignment="1">
      <alignment horizontal="right"/>
    </xf>
    <xf numFmtId="0" fontId="8" fillId="4" borderId="67" xfId="0" applyFont="1" applyFill="1" applyBorder="1" applyAlignment="1"/>
    <xf numFmtId="0" fontId="8" fillId="4" borderId="4" xfId="0" applyFont="1" applyFill="1" applyBorder="1" applyAlignment="1"/>
    <xf numFmtId="9" fontId="8" fillId="0" borderId="134" xfId="0" applyNumberFormat="1" applyFont="1" applyBorder="1" applyAlignment="1">
      <alignment horizontal="right"/>
    </xf>
    <xf numFmtId="9" fontId="8" fillId="0" borderId="5" xfId="0" applyNumberFormat="1" applyFont="1" applyBorder="1" applyAlignment="1">
      <alignment horizontal="right"/>
    </xf>
    <xf numFmtId="0" fontId="8" fillId="0" borderId="61" xfId="0" applyFont="1" applyBorder="1" applyAlignment="1"/>
    <xf numFmtId="0" fontId="8" fillId="3" borderId="47" xfId="0" applyFont="1" applyFill="1" applyBorder="1" applyAlignment="1"/>
    <xf numFmtId="0" fontId="8" fillId="2" borderId="4" xfId="0" applyFont="1" applyFill="1" applyBorder="1" applyAlignment="1"/>
    <xf numFmtId="0" fontId="8" fillId="2" borderId="75" xfId="0" applyFont="1" applyFill="1" applyBorder="1" applyAlignment="1"/>
    <xf numFmtId="0" fontId="8" fillId="6" borderId="62" xfId="0" applyFont="1" applyFill="1" applyBorder="1" applyAlignment="1"/>
    <xf numFmtId="0" fontId="8" fillId="6" borderId="38" xfId="0" applyFont="1" applyFill="1" applyBorder="1" applyAlignment="1"/>
    <xf numFmtId="0" fontId="8" fillId="2" borderId="3" xfId="0" applyFont="1" applyFill="1" applyBorder="1" applyAlignment="1"/>
    <xf numFmtId="0" fontId="8" fillId="2" borderId="80" xfId="0" applyFont="1" applyFill="1" applyBorder="1" applyAlignment="1"/>
    <xf numFmtId="0" fontId="8" fillId="2" borderId="116" xfId="0" applyFont="1" applyFill="1" applyBorder="1" applyAlignment="1"/>
    <xf numFmtId="0" fontId="8" fillId="2" borderId="114" xfId="0" applyFont="1" applyFill="1" applyBorder="1" applyAlignment="1"/>
    <xf numFmtId="0" fontId="8" fillId="6" borderId="47" xfId="0" applyFont="1" applyFill="1" applyBorder="1" applyAlignment="1"/>
    <xf numFmtId="0" fontId="8" fillId="3" borderId="89" xfId="0" applyFont="1" applyFill="1" applyBorder="1" applyAlignment="1"/>
    <xf numFmtId="0" fontId="8" fillId="3" borderId="90" xfId="0" applyFont="1" applyFill="1" applyBorder="1" applyAlignment="1"/>
    <xf numFmtId="0" fontId="8" fillId="0" borderId="120" xfId="0" applyFont="1" applyBorder="1" applyAlignment="1"/>
    <xf numFmtId="0" fontId="8" fillId="0" borderId="96" xfId="0" applyFont="1" applyBorder="1" applyAlignment="1"/>
    <xf numFmtId="0" fontId="8" fillId="0" borderId="121" xfId="0" applyFont="1" applyBorder="1" applyAlignment="1"/>
    <xf numFmtId="0" fontId="8" fillId="6" borderId="114" xfId="0" applyFont="1" applyFill="1" applyBorder="1" applyAlignment="1"/>
    <xf numFmtId="0" fontId="8" fillId="6" borderId="115" xfId="0" applyFont="1" applyFill="1" applyBorder="1" applyAlignment="1"/>
    <xf numFmtId="0" fontId="8" fillId="2" borderId="67" xfId="0" applyFont="1" applyFill="1" applyBorder="1" applyAlignment="1"/>
    <xf numFmtId="0" fontId="8" fillId="6" borderId="67" xfId="0" applyFont="1" applyFill="1" applyBorder="1" applyAlignment="1"/>
    <xf numFmtId="0" fontId="8" fillId="6" borderId="4" xfId="0" applyFont="1" applyFill="1" applyBorder="1" applyAlignment="1"/>
    <xf numFmtId="0" fontId="8" fillId="2" borderId="75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2" borderId="45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5" borderId="123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99" xfId="0" applyFont="1" applyBorder="1" applyAlignment="1"/>
    <xf numFmtId="0" fontId="8" fillId="0" borderId="98" xfId="0" applyFont="1" applyBorder="1" applyAlignment="1"/>
    <xf numFmtId="0" fontId="8" fillId="0" borderId="100" xfId="0" applyFont="1" applyBorder="1" applyAlignment="1"/>
    <xf numFmtId="0" fontId="8" fillId="2" borderId="115" xfId="0" applyFont="1" applyFill="1" applyBorder="1" applyAlignment="1"/>
    <xf numFmtId="0" fontId="8" fillId="2" borderId="79" xfId="0" applyFont="1" applyFill="1" applyBorder="1" applyAlignment="1"/>
    <xf numFmtId="0" fontId="8" fillId="6" borderId="3" xfId="0" applyFont="1" applyFill="1" applyBorder="1" applyAlignment="1"/>
    <xf numFmtId="0" fontId="8" fillId="3" borderId="80" xfId="0" applyFont="1" applyFill="1" applyBorder="1" applyAlignment="1"/>
    <xf numFmtId="0" fontId="8" fillId="3" borderId="79" xfId="0" applyFont="1" applyFill="1" applyBorder="1" applyAlignment="1"/>
    <xf numFmtId="0" fontId="8" fillId="3" borderId="3" xfId="0" applyFont="1" applyFill="1" applyBorder="1" applyAlignment="1"/>
    <xf numFmtId="0" fontId="8" fillId="3" borderId="119" xfId="0" applyFont="1" applyFill="1" applyBorder="1" applyAlignment="1"/>
    <xf numFmtId="0" fontId="8" fillId="2" borderId="89" xfId="0" applyFont="1" applyFill="1" applyBorder="1" applyAlignment="1"/>
    <xf numFmtId="0" fontId="8" fillId="2" borderId="90" xfId="0" applyFont="1" applyFill="1" applyBorder="1" applyAlignment="1"/>
    <xf numFmtId="0" fontId="8" fillId="3" borderId="91" xfId="0" applyFont="1" applyFill="1" applyBorder="1" applyAlignment="1"/>
    <xf numFmtId="0" fontId="8" fillId="2" borderId="34" xfId="0" applyFont="1" applyFill="1" applyBorder="1" applyAlignment="1"/>
    <xf numFmtId="0" fontId="6" fillId="0" borderId="75" xfId="0" applyFont="1" applyBorder="1">
      <alignment vertical="center"/>
    </xf>
    <xf numFmtId="0" fontId="8" fillId="3" borderId="98" xfId="0" applyFont="1" applyFill="1" applyBorder="1" applyAlignment="1"/>
    <xf numFmtId="0" fontId="8" fillId="3" borderId="100" xfId="0" applyFont="1" applyFill="1" applyBorder="1" applyAlignment="1"/>
    <xf numFmtId="0" fontId="8" fillId="2" borderId="98" xfId="0" applyFont="1" applyFill="1" applyBorder="1" applyAlignment="1"/>
    <xf numFmtId="0" fontId="8" fillId="6" borderId="98" xfId="0" applyFont="1" applyFill="1" applyBorder="1" applyAlignment="1"/>
    <xf numFmtId="0" fontId="8" fillId="0" borderId="53" xfId="0" applyFont="1" applyBorder="1" applyAlignment="1">
      <alignment horizontal="right"/>
    </xf>
    <xf numFmtId="9" fontId="8" fillId="0" borderId="126" xfId="0" applyNumberFormat="1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9" fontId="8" fillId="0" borderId="147" xfId="0" applyNumberFormat="1" applyFont="1" applyBorder="1" applyAlignment="1">
      <alignment horizontal="right"/>
    </xf>
    <xf numFmtId="9" fontId="8" fillId="0" borderId="47" xfId="0" applyNumberFormat="1" applyFont="1" applyBorder="1" applyAlignment="1">
      <alignment horizontal="right"/>
    </xf>
    <xf numFmtId="0" fontId="8" fillId="0" borderId="68" xfId="0" applyFont="1" applyBorder="1" applyAlignment="1">
      <alignment horizontal="right"/>
    </xf>
    <xf numFmtId="9" fontId="8" fillId="0" borderId="115" xfId="0" applyNumberFormat="1" applyFont="1" applyBorder="1" applyAlignment="1">
      <alignment horizontal="right"/>
    </xf>
    <xf numFmtId="9" fontId="8" fillId="0" borderId="149" xfId="0" applyNumberFormat="1" applyFont="1" applyBorder="1" applyAlignment="1">
      <alignment horizontal="right"/>
    </xf>
    <xf numFmtId="9" fontId="8" fillId="0" borderId="123" xfId="0" applyNumberFormat="1" applyFont="1" applyBorder="1" applyAlignment="1">
      <alignment horizontal="right"/>
    </xf>
    <xf numFmtId="9" fontId="8" fillId="0" borderId="122" xfId="0" applyNumberFormat="1" applyFont="1" applyBorder="1" applyAlignment="1">
      <alignment horizontal="right"/>
    </xf>
    <xf numFmtId="0" fontId="8" fillId="8" borderId="50" xfId="0" applyFont="1" applyFill="1" applyBorder="1" applyAlignment="1">
      <alignment horizontal="center"/>
    </xf>
    <xf numFmtId="0" fontId="8" fillId="8" borderId="55" xfId="0" applyFont="1" applyFill="1" applyBorder="1" applyAlignment="1">
      <alignment horizontal="center"/>
    </xf>
    <xf numFmtId="0" fontId="8" fillId="8" borderId="144" xfId="0" applyFont="1" applyFill="1" applyBorder="1" applyAlignment="1">
      <alignment horizontal="center"/>
    </xf>
    <xf numFmtId="0" fontId="8" fillId="8" borderId="145" xfId="0" applyFont="1" applyFill="1" applyBorder="1" applyAlignment="1">
      <alignment horizontal="center"/>
    </xf>
    <xf numFmtId="0" fontId="8" fillId="8" borderId="146" xfId="0" applyFont="1" applyFill="1" applyBorder="1" applyAlignment="1">
      <alignment horizontal="center"/>
    </xf>
    <xf numFmtId="0" fontId="8" fillId="8" borderId="148" xfId="0" applyFont="1" applyFill="1" applyBorder="1" applyAlignment="1">
      <alignment horizontal="center"/>
    </xf>
    <xf numFmtId="0" fontId="8" fillId="8" borderId="54" xfId="0" applyFont="1" applyFill="1" applyBorder="1" applyAlignment="1">
      <alignment horizontal="center"/>
    </xf>
    <xf numFmtId="0" fontId="8" fillId="8" borderId="56" xfId="0" applyFont="1" applyFill="1" applyBorder="1" applyAlignment="1">
      <alignment horizontal="center"/>
    </xf>
    <xf numFmtId="0" fontId="8" fillId="8" borderId="140" xfId="0" applyFont="1" applyFill="1" applyBorder="1" applyAlignment="1">
      <alignment horizontal="center"/>
    </xf>
    <xf numFmtId="0" fontId="8" fillId="8" borderId="85" xfId="0" applyFont="1" applyFill="1" applyBorder="1" applyAlignment="1">
      <alignment horizontal="center"/>
    </xf>
    <xf numFmtId="0" fontId="8" fillId="3" borderId="75" xfId="0" applyFont="1" applyFill="1" applyBorder="1" applyAlignment="1">
      <alignment horizontal="center"/>
    </xf>
    <xf numFmtId="0" fontId="8" fillId="0" borderId="155" xfId="0" applyFont="1" applyBorder="1" applyAlignment="1">
      <alignment horizontal="center"/>
    </xf>
    <xf numFmtId="0" fontId="8" fillId="0" borderId="156" xfId="0" applyFont="1" applyBorder="1" applyAlignment="1">
      <alignment horizontal="center"/>
    </xf>
    <xf numFmtId="0" fontId="8" fillId="2" borderId="155" xfId="0" applyFont="1" applyFill="1" applyBorder="1" applyAlignment="1">
      <alignment horizontal="center"/>
    </xf>
    <xf numFmtId="0" fontId="8" fillId="2" borderId="156" xfId="0" applyFont="1" applyFill="1" applyBorder="1" applyAlignment="1">
      <alignment horizontal="center"/>
    </xf>
    <xf numFmtId="0" fontId="6" fillId="0" borderId="61" xfId="0" applyFont="1" applyBorder="1">
      <alignment vertical="center"/>
    </xf>
    <xf numFmtId="0" fontId="8" fillId="0" borderId="100" xfId="0" applyFont="1" applyBorder="1" applyAlignment="1">
      <alignment horizontal="center"/>
    </xf>
    <xf numFmtId="0" fontId="8" fillId="0" borderId="153" xfId="0" applyFont="1" applyBorder="1" applyAlignment="1">
      <alignment horizontal="center"/>
    </xf>
    <xf numFmtId="0" fontId="8" fillId="0" borderId="159" xfId="0" applyFont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0" fontId="15" fillId="6" borderId="38" xfId="0" applyFont="1" applyFill="1" applyBorder="1" applyAlignment="1">
      <alignment horizontal="center"/>
    </xf>
    <xf numFmtId="0" fontId="8" fillId="0" borderId="162" xfId="0" applyFont="1" applyBorder="1" applyAlignment="1">
      <alignment horizontal="center"/>
    </xf>
    <xf numFmtId="0" fontId="8" fillId="5" borderId="162" xfId="0" applyFont="1" applyFill="1" applyBorder="1" applyAlignment="1">
      <alignment horizontal="center"/>
    </xf>
    <xf numFmtId="0" fontId="8" fillId="5" borderId="124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79" xfId="0" applyFont="1" applyFill="1" applyBorder="1" applyAlignment="1"/>
    <xf numFmtId="0" fontId="8" fillId="4" borderId="80" xfId="0" applyFont="1" applyFill="1" applyBorder="1" applyAlignment="1"/>
    <xf numFmtId="0" fontId="8" fillId="2" borderId="99" xfId="0" applyFont="1" applyFill="1" applyBorder="1" applyAlignment="1"/>
    <xf numFmtId="0" fontId="8" fillId="6" borderId="75" xfId="0" applyFont="1" applyFill="1" applyBorder="1" applyAlignment="1"/>
    <xf numFmtId="0" fontId="8" fillId="3" borderId="114" xfId="0" applyFont="1" applyFill="1" applyBorder="1" applyAlignment="1"/>
    <xf numFmtId="0" fontId="8" fillId="3" borderId="115" xfId="0" applyFont="1" applyFill="1" applyBorder="1" applyAlignment="1"/>
    <xf numFmtId="0" fontId="8" fillId="3" borderId="99" xfId="0" applyFont="1" applyFill="1" applyBorder="1" applyAlignment="1"/>
    <xf numFmtId="0" fontId="8" fillId="2" borderId="49" xfId="0" applyFont="1" applyFill="1" applyBorder="1" applyAlignment="1"/>
    <xf numFmtId="0" fontId="8" fillId="6" borderId="89" xfId="0" applyFont="1" applyFill="1" applyBorder="1" applyAlignment="1"/>
    <xf numFmtId="0" fontId="8" fillId="6" borderId="90" xfId="0" applyFont="1" applyFill="1" applyBorder="1" applyAlignment="1"/>
    <xf numFmtId="0" fontId="11" fillId="5" borderId="162" xfId="0" applyFont="1" applyFill="1" applyBorder="1" applyAlignment="1">
      <alignment horizontal="right"/>
    </xf>
    <xf numFmtId="0" fontId="6" fillId="0" borderId="39" xfId="0" applyFont="1" applyBorder="1">
      <alignment vertical="center"/>
    </xf>
    <xf numFmtId="0" fontId="8" fillId="4" borderId="135" xfId="0" applyFont="1" applyFill="1" applyBorder="1" applyAlignment="1"/>
    <xf numFmtId="0" fontId="8" fillId="4" borderId="136" xfId="0" applyFont="1" applyFill="1" applyBorder="1" applyAlignment="1"/>
    <xf numFmtId="0" fontId="8" fillId="4" borderId="88" xfId="0" applyFont="1" applyFill="1" applyBorder="1" applyAlignment="1"/>
    <xf numFmtId="0" fontId="8" fillId="4" borderId="120" xfId="0" applyFont="1" applyFill="1" applyBorder="1" applyAlignment="1"/>
    <xf numFmtId="0" fontId="8" fillId="4" borderId="96" xfId="0" applyFont="1" applyFill="1" applyBorder="1" applyAlignment="1"/>
    <xf numFmtId="0" fontId="8" fillId="0" borderId="87" xfId="0" applyFont="1" applyBorder="1" applyAlignment="1">
      <alignment horizontal="center"/>
    </xf>
    <xf numFmtId="0" fontId="8" fillId="4" borderId="75" xfId="0" applyFont="1" applyFill="1" applyBorder="1" applyAlignment="1"/>
    <xf numFmtId="0" fontId="8" fillId="4" borderId="98" xfId="0" applyFont="1" applyFill="1" applyBorder="1" applyAlignment="1"/>
    <xf numFmtId="0" fontId="8" fillId="6" borderId="79" xfId="0" applyFont="1" applyFill="1" applyBorder="1" applyAlignment="1"/>
    <xf numFmtId="0" fontId="8" fillId="7" borderId="49" xfId="0" applyFont="1" applyFill="1" applyBorder="1" applyAlignment="1"/>
    <xf numFmtId="0" fontId="8" fillId="2" borderId="91" xfId="0" applyFont="1" applyFill="1" applyBorder="1" applyAlignment="1"/>
    <xf numFmtId="0" fontId="8" fillId="6" borderId="91" xfId="0" applyFont="1" applyFill="1" applyBorder="1" applyAlignment="1"/>
    <xf numFmtId="0" fontId="8" fillId="6" borderId="99" xfId="0" applyFont="1" applyFill="1" applyBorder="1" applyAlignment="1"/>
    <xf numFmtId="0" fontId="8" fillId="4" borderId="99" xfId="0" applyFont="1" applyFill="1" applyBorder="1" applyAlignment="1"/>
    <xf numFmtId="0" fontId="8" fillId="0" borderId="172" xfId="0" applyFont="1" applyBorder="1" applyAlignment="1"/>
    <xf numFmtId="0" fontId="8" fillId="0" borderId="173" xfId="0" applyFont="1" applyBorder="1" applyAlignment="1"/>
    <xf numFmtId="0" fontId="8" fillId="0" borderId="174" xfId="0" applyFont="1" applyBorder="1" applyAlignment="1"/>
    <xf numFmtId="0" fontId="8" fillId="2" borderId="174" xfId="0" applyFont="1" applyFill="1" applyBorder="1" applyAlignment="1"/>
    <xf numFmtId="0" fontId="8" fillId="8" borderId="83" xfId="0" applyFont="1" applyFill="1" applyBorder="1" applyAlignment="1">
      <alignment horizontal="center"/>
    </xf>
    <xf numFmtId="0" fontId="8" fillId="8" borderId="84" xfId="0" applyFont="1" applyFill="1" applyBorder="1" applyAlignment="1">
      <alignment horizontal="center"/>
    </xf>
    <xf numFmtId="0" fontId="8" fillId="8" borderId="82" xfId="0" applyFont="1" applyFill="1" applyBorder="1" applyAlignment="1">
      <alignment horizontal="center"/>
    </xf>
    <xf numFmtId="0" fontId="8" fillId="0" borderId="157" xfId="0" applyFont="1" applyBorder="1" applyAlignment="1">
      <alignment horizontal="center"/>
    </xf>
    <xf numFmtId="0" fontId="8" fillId="0" borderId="175" xfId="0" applyFont="1" applyBorder="1" applyAlignment="1">
      <alignment horizontal="center"/>
    </xf>
    <xf numFmtId="0" fontId="8" fillId="0" borderId="176" xfId="0" applyFont="1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3" borderId="177" xfId="0" applyFont="1" applyFill="1" applyBorder="1" applyAlignment="1">
      <alignment horizontal="center"/>
    </xf>
    <xf numFmtId="0" fontId="8" fillId="6" borderId="176" xfId="0" applyFont="1" applyFill="1" applyBorder="1" applyAlignment="1">
      <alignment horizontal="center"/>
    </xf>
    <xf numFmtId="0" fontId="8" fillId="0" borderId="181" xfId="0" applyFont="1" applyBorder="1" applyAlignment="1">
      <alignment horizontal="center"/>
    </xf>
    <xf numFmtId="0" fontId="8" fillId="0" borderId="182" xfId="0" applyFont="1" applyBorder="1" applyAlignment="1">
      <alignment horizontal="center"/>
    </xf>
    <xf numFmtId="0" fontId="8" fillId="0" borderId="183" xfId="0" applyFont="1" applyBorder="1" applyAlignment="1">
      <alignment horizontal="center"/>
    </xf>
    <xf numFmtId="0" fontId="8" fillId="0" borderId="184" xfId="0" applyFont="1" applyBorder="1" applyAlignment="1">
      <alignment horizontal="center"/>
    </xf>
    <xf numFmtId="0" fontId="8" fillId="6" borderId="182" xfId="0" applyFont="1" applyFill="1" applyBorder="1" applyAlignment="1">
      <alignment horizontal="center"/>
    </xf>
    <xf numFmtId="0" fontId="8" fillId="2" borderId="182" xfId="0" applyFont="1" applyFill="1" applyBorder="1" applyAlignment="1">
      <alignment horizontal="center"/>
    </xf>
    <xf numFmtId="0" fontId="8" fillId="2" borderId="176" xfId="0" applyFont="1" applyFill="1" applyBorder="1" applyAlignment="1">
      <alignment horizontal="center"/>
    </xf>
    <xf numFmtId="0" fontId="8" fillId="3" borderId="182" xfId="0" applyFont="1" applyFill="1" applyBorder="1" applyAlignment="1">
      <alignment horizontal="center"/>
    </xf>
    <xf numFmtId="0" fontId="8" fillId="3" borderId="17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8" fillId="8" borderId="86" xfId="0" applyFont="1" applyFill="1" applyBorder="1" applyAlignment="1">
      <alignment horizontal="center"/>
    </xf>
    <xf numFmtId="0" fontId="8" fillId="3" borderId="174" xfId="0" applyFont="1" applyFill="1" applyBorder="1" applyAlignment="1"/>
    <xf numFmtId="0" fontId="8" fillId="0" borderId="102" xfId="0" applyFont="1" applyBorder="1" applyAlignment="1">
      <alignment horizontal="center"/>
    </xf>
    <xf numFmtId="0" fontId="8" fillId="0" borderId="192" xfId="0" applyFont="1" applyBorder="1" applyAlignment="1">
      <alignment horizontal="center"/>
    </xf>
    <xf numFmtId="0" fontId="8" fillId="0" borderId="193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60" xfId="0" applyFont="1" applyBorder="1" applyAlignment="1">
      <alignment horizontal="center"/>
    </xf>
    <xf numFmtId="0" fontId="8" fillId="3" borderId="87" xfId="0" applyFont="1" applyFill="1" applyBorder="1" applyAlignment="1">
      <alignment horizontal="center"/>
    </xf>
    <xf numFmtId="0" fontId="8" fillId="3" borderId="162" xfId="0" applyFont="1" applyFill="1" applyBorder="1" applyAlignment="1">
      <alignment horizontal="center"/>
    </xf>
    <xf numFmtId="0" fontId="8" fillId="3" borderId="124" xfId="0" applyFont="1" applyFill="1" applyBorder="1" applyAlignment="1">
      <alignment horizontal="center"/>
    </xf>
    <xf numFmtId="0" fontId="6" fillId="0" borderId="98" xfId="0" applyFont="1" applyBorder="1">
      <alignment vertical="center"/>
    </xf>
    <xf numFmtId="0" fontId="0" fillId="0" borderId="61" xfId="0" applyBorder="1">
      <alignment vertical="center"/>
    </xf>
    <xf numFmtId="0" fontId="8" fillId="7" borderId="98" xfId="0" applyFont="1" applyFill="1" applyBorder="1" applyAlignment="1"/>
    <xf numFmtId="0" fontId="8" fillId="6" borderId="66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23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23" xfId="0" applyFont="1" applyFill="1" applyBorder="1" applyAlignment="1">
      <alignment horizontal="center"/>
    </xf>
    <xf numFmtId="0" fontId="8" fillId="6" borderId="98" xfId="0" applyFont="1" applyFill="1" applyBorder="1" applyAlignment="1">
      <alignment horizontal="center"/>
    </xf>
    <xf numFmtId="0" fontId="8" fillId="4" borderId="130" xfId="0" applyFont="1" applyFill="1" applyBorder="1" applyAlignment="1"/>
    <xf numFmtId="0" fontId="6" fillId="0" borderId="67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202" xfId="0" applyFont="1" applyBorder="1" applyAlignment="1">
      <alignment horizontal="right"/>
    </xf>
    <xf numFmtId="0" fontId="8" fillId="3" borderId="92" xfId="0" applyFont="1" applyFill="1" applyBorder="1" applyAlignment="1"/>
    <xf numFmtId="0" fontId="8" fillId="7" borderId="61" xfId="0" applyFont="1" applyFill="1" applyBorder="1" applyAlignment="1"/>
    <xf numFmtId="0" fontId="8" fillId="0" borderId="203" xfId="0" applyFont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23" xfId="0" applyFont="1" applyFill="1" applyBorder="1" applyAlignment="1">
      <alignment horizontal="center"/>
    </xf>
    <xf numFmtId="0" fontId="8" fillId="2" borderId="153" xfId="0" applyFont="1" applyFill="1" applyBorder="1" applyAlignment="1">
      <alignment horizontal="center"/>
    </xf>
    <xf numFmtId="0" fontId="8" fillId="2" borderId="159" xfId="0" applyFont="1" applyFill="1" applyBorder="1" applyAlignment="1">
      <alignment horizontal="center"/>
    </xf>
    <xf numFmtId="0" fontId="8" fillId="2" borderId="160" xfId="0" applyFont="1" applyFill="1" applyBorder="1" applyAlignment="1">
      <alignment horizontal="center"/>
    </xf>
    <xf numFmtId="0" fontId="8" fillId="0" borderId="204" xfId="0" applyFont="1" applyBorder="1" applyAlignment="1">
      <alignment horizontal="center"/>
    </xf>
    <xf numFmtId="0" fontId="8" fillId="0" borderId="205" xfId="0" applyFont="1" applyBorder="1" applyAlignment="1">
      <alignment horizontal="center"/>
    </xf>
    <xf numFmtId="0" fontId="11" fillId="5" borderId="205" xfId="0" applyFont="1" applyFill="1" applyBorder="1" applyAlignment="1">
      <alignment horizontal="right"/>
    </xf>
    <xf numFmtId="0" fontId="11" fillId="5" borderId="205" xfId="0" applyFont="1" applyFill="1" applyBorder="1" applyAlignment="1">
      <alignment horizontal="center" vertical="center"/>
    </xf>
    <xf numFmtId="0" fontId="8" fillId="5" borderId="205" xfId="0" applyFont="1" applyFill="1" applyBorder="1" applyAlignment="1">
      <alignment horizontal="center"/>
    </xf>
    <xf numFmtId="0" fontId="8" fillId="5" borderId="206" xfId="0" applyFont="1" applyFill="1" applyBorder="1" applyAlignment="1">
      <alignment horizontal="center"/>
    </xf>
    <xf numFmtId="9" fontId="8" fillId="0" borderId="78" xfId="0" applyNumberFormat="1" applyFont="1" applyBorder="1" applyAlignment="1">
      <alignment horizontal="right"/>
    </xf>
    <xf numFmtId="0" fontId="8" fillId="0" borderId="207" xfId="0" applyFont="1" applyBorder="1" applyAlignment="1">
      <alignment horizontal="center"/>
    </xf>
    <xf numFmtId="0" fontId="8" fillId="0" borderId="206" xfId="0" applyFont="1" applyBorder="1" applyAlignment="1">
      <alignment horizontal="center"/>
    </xf>
    <xf numFmtId="0" fontId="8" fillId="0" borderId="208" xfId="0" applyFont="1" applyBorder="1" applyAlignment="1">
      <alignment horizontal="center"/>
    </xf>
    <xf numFmtId="0" fontId="8" fillId="0" borderId="209" xfId="0" applyFont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0" fontId="8" fillId="3" borderId="125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8" fillId="6" borderId="115" xfId="0" applyFont="1" applyFill="1" applyBorder="1" applyAlignment="1">
      <alignment horizontal="center"/>
    </xf>
    <xf numFmtId="0" fontId="8" fillId="3" borderId="114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3" borderId="116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21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18" xfId="0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8" fillId="2" borderId="157" xfId="0" applyFont="1" applyFill="1" applyBorder="1" applyAlignment="1">
      <alignment horizontal="center"/>
    </xf>
    <xf numFmtId="0" fontId="8" fillId="2" borderId="158" xfId="0" applyFont="1" applyFill="1" applyBorder="1" applyAlignment="1">
      <alignment horizontal="center"/>
    </xf>
    <xf numFmtId="0" fontId="8" fillId="2" borderId="194" xfId="0" applyFont="1" applyFill="1" applyBorder="1" applyAlignment="1">
      <alignment horizontal="center"/>
    </xf>
    <xf numFmtId="0" fontId="8" fillId="2" borderId="195" xfId="0" applyFont="1" applyFill="1" applyBorder="1" applyAlignment="1">
      <alignment horizontal="center"/>
    </xf>
    <xf numFmtId="0" fontId="8" fillId="2" borderId="196" xfId="0" applyFont="1" applyFill="1" applyBorder="1" applyAlignment="1">
      <alignment horizontal="center"/>
    </xf>
    <xf numFmtId="0" fontId="8" fillId="3" borderId="115" xfId="0" applyFont="1" applyFill="1" applyBorder="1" applyAlignment="1">
      <alignment horizontal="center"/>
    </xf>
    <xf numFmtId="0" fontId="9" fillId="3" borderId="114" xfId="0" applyFont="1" applyFill="1" applyBorder="1" applyAlignment="1">
      <alignment horizontal="center"/>
    </xf>
    <xf numFmtId="0" fontId="8" fillId="2" borderId="115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15" fillId="2" borderId="114" xfId="0" applyFont="1" applyFill="1" applyBorder="1" applyAlignment="1">
      <alignment horizontal="center"/>
    </xf>
    <xf numFmtId="0" fontId="8" fillId="6" borderId="69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8" fillId="6" borderId="79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8" fillId="4" borderId="184" xfId="0" applyFont="1" applyFill="1" applyBorder="1" applyAlignment="1">
      <alignment horizontal="center"/>
    </xf>
    <xf numFmtId="0" fontId="8" fillId="4" borderId="178" xfId="0" applyFont="1" applyFill="1" applyBorder="1" applyAlignment="1">
      <alignment horizontal="center"/>
    </xf>
    <xf numFmtId="0" fontId="8" fillId="2" borderId="99" xfId="0" applyFont="1" applyFill="1" applyBorder="1" applyAlignment="1">
      <alignment horizontal="center"/>
    </xf>
    <xf numFmtId="0" fontId="8" fillId="2" borderId="192" xfId="0" applyFont="1" applyFill="1" applyBorder="1" applyAlignment="1">
      <alignment horizontal="center"/>
    </xf>
    <xf numFmtId="0" fontId="8" fillId="2" borderId="193" xfId="0" applyFont="1" applyFill="1" applyBorder="1" applyAlignment="1">
      <alignment horizontal="center"/>
    </xf>
    <xf numFmtId="0" fontId="8" fillId="2" borderId="122" xfId="0" applyFont="1" applyFill="1" applyBorder="1" applyAlignment="1">
      <alignment horizontal="center"/>
    </xf>
    <xf numFmtId="0" fontId="8" fillId="0" borderId="63" xfId="0" applyFont="1" applyBorder="1" applyAlignment="1"/>
    <xf numFmtId="0" fontId="8" fillId="2" borderId="130" xfId="0" applyFont="1" applyFill="1" applyBorder="1" applyAlignment="1"/>
    <xf numFmtId="0" fontId="8" fillId="2" borderId="119" xfId="0" applyFont="1" applyFill="1" applyBorder="1" applyAlignment="1"/>
    <xf numFmtId="0" fontId="8" fillId="2" borderId="96" xfId="0" applyFont="1" applyFill="1" applyBorder="1" applyAlignment="1"/>
    <xf numFmtId="0" fontId="8" fillId="2" borderId="121" xfId="0" applyFont="1" applyFill="1" applyBorder="1" applyAlignment="1"/>
    <xf numFmtId="0" fontId="8" fillId="2" borderId="120" xfId="0" applyFont="1" applyFill="1" applyBorder="1" applyAlignment="1"/>
    <xf numFmtId="0" fontId="8" fillId="2" borderId="143" xfId="0" applyFont="1" applyFill="1" applyBorder="1" applyAlignment="1"/>
    <xf numFmtId="0" fontId="8" fillId="4" borderId="174" xfId="0" applyFont="1" applyFill="1" applyBorder="1" applyAlignment="1"/>
    <xf numFmtId="0" fontId="8" fillId="0" borderId="137" xfId="0" applyFont="1" applyBorder="1" applyAlignment="1">
      <alignment horizontal="center"/>
    </xf>
    <xf numFmtId="0" fontId="8" fillId="0" borderId="88" xfId="0" applyFont="1" applyBorder="1" applyAlignment="1">
      <alignment horizontal="left"/>
    </xf>
    <xf numFmtId="0" fontId="8" fillId="0" borderId="214" xfId="0" applyFont="1" applyBorder="1" applyAlignment="1">
      <alignment horizontal="right"/>
    </xf>
    <xf numFmtId="0" fontId="8" fillId="0" borderId="138" xfId="0" applyFont="1" applyBorder="1" applyAlignment="1">
      <alignment horizontal="right"/>
    </xf>
    <xf numFmtId="9" fontId="8" fillId="0" borderId="139" xfId="0" applyNumberFormat="1" applyFont="1" applyBorder="1" applyAlignment="1">
      <alignment horizontal="right"/>
    </xf>
    <xf numFmtId="0" fontId="8" fillId="2" borderId="215" xfId="0" applyFont="1" applyFill="1" applyBorder="1" applyAlignment="1"/>
    <xf numFmtId="0" fontId="8" fillId="2" borderId="135" xfId="0" applyFont="1" applyFill="1" applyBorder="1" applyAlignment="1"/>
    <xf numFmtId="0" fontId="8" fillId="2" borderId="136" xfId="0" applyFont="1" applyFill="1" applyBorder="1" applyAlignment="1"/>
    <xf numFmtId="0" fontId="8" fillId="0" borderId="136" xfId="0" applyFont="1" applyBorder="1" applyAlignment="1"/>
    <xf numFmtId="0" fontId="8" fillId="0" borderId="135" xfId="0" applyFont="1" applyBorder="1" applyAlignment="1"/>
    <xf numFmtId="0" fontId="8" fillId="2" borderId="221" xfId="0" applyFont="1" applyFill="1" applyBorder="1" applyAlignment="1"/>
    <xf numFmtId="0" fontId="8" fillId="0" borderId="137" xfId="0" applyFont="1" applyBorder="1" applyAlignment="1">
      <alignment horizontal="right"/>
    </xf>
    <xf numFmtId="9" fontId="8" fillId="0" borderId="222" xfId="0" applyNumberFormat="1" applyFont="1" applyBorder="1" applyAlignment="1">
      <alignment horizontal="right"/>
    </xf>
    <xf numFmtId="0" fontId="8" fillId="7" borderId="47" xfId="0" applyFont="1" applyFill="1" applyBorder="1" applyAlignment="1"/>
    <xf numFmtId="0" fontId="8" fillId="7" borderId="100" xfId="0" applyFont="1" applyFill="1" applyBorder="1" applyAlignment="1"/>
    <xf numFmtId="0" fontId="8" fillId="7" borderId="4" xfId="0" applyFont="1" applyFill="1" applyBorder="1" applyAlignment="1"/>
    <xf numFmtId="0" fontId="8" fillId="0" borderId="0" xfId="0" applyFont="1" applyAlignment="1"/>
    <xf numFmtId="0" fontId="8" fillId="6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7" borderId="91" xfId="0" applyFont="1" applyFill="1" applyBorder="1" applyAlignment="1"/>
    <xf numFmtId="0" fontId="8" fillId="0" borderId="89" xfId="0" applyFont="1" applyFill="1" applyBorder="1" applyAlignment="1"/>
    <xf numFmtId="0" fontId="8" fillId="0" borderId="90" xfId="0" applyFont="1" applyFill="1" applyBorder="1" applyAlignment="1"/>
    <xf numFmtId="0" fontId="8" fillId="0" borderId="91" xfId="0" applyFont="1" applyFill="1" applyBorder="1" applyAlignment="1"/>
    <xf numFmtId="0" fontId="8" fillId="6" borderId="96" xfId="0" applyFont="1" applyFill="1" applyBorder="1" applyAlignment="1"/>
    <xf numFmtId="0" fontId="8" fillId="6" borderId="121" xfId="0" applyFont="1" applyFill="1" applyBorder="1" applyAlignment="1"/>
    <xf numFmtId="0" fontId="8" fillId="6" borderId="215" xfId="0" applyFont="1" applyFill="1" applyBorder="1" applyAlignment="1"/>
    <xf numFmtId="0" fontId="8" fillId="6" borderId="143" xfId="0" applyFont="1" applyFill="1" applyBorder="1" applyAlignment="1"/>
    <xf numFmtId="0" fontId="8" fillId="6" borderId="120" xfId="0" applyFont="1" applyFill="1" applyBorder="1" applyAlignment="1"/>
    <xf numFmtId="0" fontId="8" fillId="7" borderId="80" xfId="0" applyFont="1" applyFill="1" applyBorder="1" applyAlignment="1"/>
    <xf numFmtId="0" fontId="8" fillId="0" borderId="62" xfId="0" applyFont="1" applyFill="1" applyBorder="1" applyAlignment="1"/>
    <xf numFmtId="0" fontId="8" fillId="0" borderId="38" xfId="0" applyFont="1" applyFill="1" applyBorder="1" applyAlignment="1"/>
    <xf numFmtId="0" fontId="8" fillId="0" borderId="47" xfId="0" applyFont="1" applyFill="1" applyBorder="1" applyAlignment="1"/>
    <xf numFmtId="0" fontId="8" fillId="0" borderId="67" xfId="0" applyFont="1" applyFill="1" applyBorder="1" applyAlignment="1"/>
    <xf numFmtId="0" fontId="8" fillId="0" borderId="4" xfId="0" applyFont="1" applyFill="1" applyBorder="1" applyAlignment="1"/>
    <xf numFmtId="0" fontId="8" fillId="0" borderId="75" xfId="0" applyFont="1" applyFill="1" applyBorder="1" applyAlignment="1"/>
    <xf numFmtId="0" fontId="8" fillId="0" borderId="98" xfId="0" applyFont="1" applyFill="1" applyBorder="1" applyAlignment="1"/>
    <xf numFmtId="0" fontId="8" fillId="0" borderId="174" xfId="0" applyFont="1" applyFill="1" applyBorder="1" applyAlignment="1"/>
    <xf numFmtId="0" fontId="8" fillId="0" borderId="130" xfId="0" applyFont="1" applyFill="1" applyBorder="1" applyAlignment="1"/>
    <xf numFmtId="0" fontId="8" fillId="2" borderId="100" xfId="0" applyFont="1" applyFill="1" applyBorder="1" applyAlignment="1"/>
    <xf numFmtId="0" fontId="8" fillId="6" borderId="119" xfId="0" applyFont="1" applyFill="1" applyBorder="1" applyAlignment="1"/>
    <xf numFmtId="0" fontId="8" fillId="2" borderId="92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6" borderId="159" xfId="0" applyFont="1" applyFill="1" applyBorder="1" applyAlignment="1">
      <alignment horizontal="center"/>
    </xf>
    <xf numFmtId="0" fontId="8" fillId="6" borderId="160" xfId="0" applyFont="1" applyFill="1" applyBorder="1" applyAlignment="1">
      <alignment horizontal="center"/>
    </xf>
    <xf numFmtId="0" fontId="8" fillId="6" borderId="153" xfId="0" applyFont="1" applyFill="1" applyBorder="1" applyAlignment="1">
      <alignment horizontal="center"/>
    </xf>
    <xf numFmtId="0" fontId="8" fillId="0" borderId="162" xfId="0" applyFont="1" applyFill="1" applyBorder="1" applyAlignment="1">
      <alignment horizontal="center"/>
    </xf>
    <xf numFmtId="0" fontId="8" fillId="0" borderId="124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2" borderId="162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6" borderId="193" xfId="0" applyFont="1" applyFill="1" applyBorder="1" applyAlignment="1">
      <alignment horizontal="center"/>
    </xf>
    <xf numFmtId="0" fontId="8" fillId="6" borderId="122" xfId="0" applyFont="1" applyFill="1" applyBorder="1" applyAlignment="1">
      <alignment horizontal="center"/>
    </xf>
    <xf numFmtId="0" fontId="8" fillId="6" borderId="192" xfId="0" applyFont="1" applyFill="1" applyBorder="1" applyAlignment="1">
      <alignment horizontal="center"/>
    </xf>
    <xf numFmtId="0" fontId="8" fillId="3" borderId="207" xfId="0" applyFont="1" applyFill="1" applyBorder="1" applyAlignment="1">
      <alignment horizontal="center"/>
    </xf>
    <xf numFmtId="0" fontId="8" fillId="3" borderId="203" xfId="0" applyFont="1" applyFill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210" xfId="0" applyFont="1" applyBorder="1" applyAlignment="1">
      <alignment horizontal="center"/>
    </xf>
    <xf numFmtId="0" fontId="8" fillId="0" borderId="179" xfId="0" applyFont="1" applyBorder="1" applyAlignment="1">
      <alignment horizontal="center"/>
    </xf>
    <xf numFmtId="0" fontId="8" fillId="3" borderId="219" xfId="0" applyFont="1" applyFill="1" applyBorder="1" applyAlignment="1">
      <alignment horizontal="center"/>
    </xf>
    <xf numFmtId="0" fontId="8" fillId="0" borderId="79" xfId="0" applyFont="1" applyFill="1" applyBorder="1" applyAlignment="1"/>
    <xf numFmtId="0" fontId="8" fillId="0" borderId="3" xfId="0" applyFont="1" applyFill="1" applyBorder="1" applyAlignment="1"/>
    <xf numFmtId="0" fontId="8" fillId="0" borderId="80" xfId="0" applyFont="1" applyFill="1" applyBorder="1" applyAlignment="1"/>
    <xf numFmtId="0" fontId="8" fillId="0" borderId="120" xfId="0" applyFont="1" applyFill="1" applyBorder="1" applyAlignment="1"/>
    <xf numFmtId="0" fontId="8" fillId="0" borderId="96" xfId="0" applyFont="1" applyFill="1" applyBorder="1" applyAlignment="1"/>
    <xf numFmtId="0" fontId="8" fillId="0" borderId="121" xfId="0" applyFont="1" applyFill="1" applyBorder="1" applyAlignment="1"/>
    <xf numFmtId="0" fontId="12" fillId="0" borderId="161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6" borderId="61" xfId="0" applyFont="1" applyFill="1" applyBorder="1" applyAlignment="1">
      <alignment horizontal="center"/>
    </xf>
    <xf numFmtId="0" fontId="0" fillId="0" borderId="39" xfId="0" applyBorder="1">
      <alignment vertical="center"/>
    </xf>
    <xf numFmtId="0" fontId="8" fillId="4" borderId="89" xfId="0" applyFont="1" applyFill="1" applyBorder="1" applyAlignment="1"/>
    <xf numFmtId="0" fontId="8" fillId="4" borderId="90" xfId="0" applyFont="1" applyFill="1" applyBorder="1" applyAlignment="1"/>
    <xf numFmtId="0" fontId="8" fillId="4" borderId="91" xfId="0" applyFont="1" applyFill="1" applyBorder="1" applyAlignment="1"/>
    <xf numFmtId="0" fontId="8" fillId="6" borderId="116" xfId="0" applyFont="1" applyFill="1" applyBorder="1" applyAlignment="1"/>
    <xf numFmtId="0" fontId="8" fillId="0" borderId="194" xfId="0" applyFont="1" applyBorder="1" applyAlignment="1">
      <alignment horizontal="center"/>
    </xf>
    <xf numFmtId="0" fontId="8" fillId="0" borderId="195" xfId="0" applyFont="1" applyBorder="1" applyAlignment="1">
      <alignment horizontal="center"/>
    </xf>
    <xf numFmtId="0" fontId="8" fillId="0" borderId="196" xfId="0" applyFont="1" applyBorder="1" applyAlignment="1">
      <alignment horizontal="center"/>
    </xf>
    <xf numFmtId="0" fontId="8" fillId="6" borderId="162" xfId="0" applyFont="1" applyFill="1" applyBorder="1" applyAlignment="1">
      <alignment horizontal="center"/>
    </xf>
    <xf numFmtId="0" fontId="8" fillId="6" borderId="124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/>
    </xf>
    <xf numFmtId="0" fontId="8" fillId="0" borderId="123" xfId="0" applyFont="1" applyFill="1" applyBorder="1" applyAlignment="1">
      <alignment horizontal="center"/>
    </xf>
    <xf numFmtId="0" fontId="8" fillId="0" borderId="151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206" xfId="0" applyFont="1" applyFill="1" applyBorder="1" applyAlignment="1">
      <alignment horizontal="center"/>
    </xf>
    <xf numFmtId="0" fontId="8" fillId="3" borderId="208" xfId="0" applyFont="1" applyFill="1" applyBorder="1" applyAlignment="1">
      <alignment horizontal="center"/>
    </xf>
    <xf numFmtId="0" fontId="8" fillId="0" borderId="258" xfId="0" applyFont="1" applyBorder="1" applyAlignment="1">
      <alignment horizontal="center"/>
    </xf>
    <xf numFmtId="0" fontId="8" fillId="9" borderId="67" xfId="0" applyFont="1" applyFill="1" applyBorder="1" applyAlignment="1"/>
    <xf numFmtId="0" fontId="8" fillId="9" borderId="4" xfId="0" applyFont="1" applyFill="1" applyBorder="1" applyAlignment="1"/>
    <xf numFmtId="0" fontId="8" fillId="9" borderId="75" xfId="0" applyFont="1" applyFill="1" applyBorder="1" applyAlignment="1"/>
    <xf numFmtId="0" fontId="8" fillId="0" borderId="259" xfId="0" applyFont="1" applyBorder="1" applyAlignment="1"/>
    <xf numFmtId="0" fontId="8" fillId="2" borderId="48" xfId="0" applyFont="1" applyFill="1" applyBorder="1" applyAlignment="1"/>
    <xf numFmtId="0" fontId="8" fillId="0" borderId="0" xfId="0" applyFont="1" applyAlignment="1"/>
    <xf numFmtId="0" fontId="11" fillId="0" borderId="24" xfId="0" applyFont="1" applyBorder="1" applyAlignment="1"/>
    <xf numFmtId="0" fontId="11" fillId="0" borderId="30" xfId="0" applyFont="1" applyBorder="1" applyAlignment="1"/>
    <xf numFmtId="0" fontId="11" fillId="0" borderId="40" xfId="0" applyFont="1" applyBorder="1" applyAlignment="1"/>
    <xf numFmtId="0" fontId="11" fillId="0" borderId="27" xfId="0" applyFont="1" applyBorder="1" applyAlignment="1"/>
    <xf numFmtId="0" fontId="11" fillId="0" borderId="142" xfId="0" applyFont="1" applyBorder="1" applyAlignment="1"/>
    <xf numFmtId="0" fontId="11" fillId="0" borderId="25" xfId="0" applyFont="1" applyBorder="1" applyAlignment="1"/>
    <xf numFmtId="0" fontId="11" fillId="0" borderId="0" xfId="0" applyFont="1" applyAlignment="1"/>
    <xf numFmtId="0" fontId="11" fillId="0" borderId="239" xfId="0" applyFont="1" applyBorder="1" applyAlignment="1"/>
    <xf numFmtId="0" fontId="11" fillId="0" borderId="224" xfId="0" applyFont="1" applyBorder="1" applyAlignment="1"/>
    <xf numFmtId="0" fontId="11" fillId="0" borderId="26" xfId="0" applyFont="1" applyBorder="1" applyAlignment="1"/>
    <xf numFmtId="0" fontId="8" fillId="0" borderId="47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11" fillId="0" borderId="2" xfId="0" applyFont="1" applyBorder="1" applyAlignment="1"/>
    <xf numFmtId="0" fontId="11" fillId="5" borderId="65" xfId="0" applyFont="1" applyFill="1" applyBorder="1" applyAlignment="1">
      <alignment horizontal="right"/>
    </xf>
    <xf numFmtId="0" fontId="11" fillId="5" borderId="65" xfId="0" applyFont="1" applyFill="1" applyBorder="1" applyAlignment="1">
      <alignment horizontal="center" vertical="center"/>
    </xf>
    <xf numFmtId="0" fontId="8" fillId="5" borderId="65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2" borderId="90" xfId="0" applyFont="1" applyFill="1" applyBorder="1" applyAlignment="1">
      <alignment horizontal="center"/>
    </xf>
    <xf numFmtId="0" fontId="8" fillId="2" borderId="183" xfId="0" applyFont="1" applyFill="1" applyBorder="1" applyAlignment="1">
      <alignment horizontal="center"/>
    </xf>
    <xf numFmtId="0" fontId="8" fillId="2" borderId="177" xfId="0" applyFont="1" applyFill="1" applyBorder="1" applyAlignment="1">
      <alignment horizontal="center"/>
    </xf>
    <xf numFmtId="0" fontId="8" fillId="2" borderId="91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2" borderId="100" xfId="0" applyFont="1" applyFill="1" applyBorder="1" applyAlignment="1">
      <alignment horizontal="center"/>
    </xf>
    <xf numFmtId="0" fontId="8" fillId="0" borderId="203" xfId="0" applyFont="1" applyFill="1" applyBorder="1" applyAlignment="1">
      <alignment horizontal="center"/>
    </xf>
    <xf numFmtId="0" fontId="8" fillId="0" borderId="243" xfId="0" applyFont="1" applyBorder="1" applyAlignment="1">
      <alignment horizontal="center"/>
    </xf>
    <xf numFmtId="9" fontId="8" fillId="0" borderId="218" xfId="0" applyNumberFormat="1" applyFont="1" applyBorder="1" applyAlignment="1">
      <alignment horizontal="right"/>
    </xf>
    <xf numFmtId="0" fontId="8" fillId="3" borderId="34" xfId="0" applyFont="1" applyFill="1" applyBorder="1" applyAlignment="1"/>
    <xf numFmtId="0" fontId="8" fillId="3" borderId="48" xfId="0" applyFont="1" applyFill="1" applyBorder="1" applyAlignment="1"/>
    <xf numFmtId="0" fontId="8" fillId="3" borderId="173" xfId="0" applyFont="1" applyFill="1" applyBorder="1" applyAlignment="1"/>
    <xf numFmtId="9" fontId="8" fillId="0" borderId="124" xfId="0" applyNumberFormat="1" applyFont="1" applyBorder="1" applyAlignment="1">
      <alignment horizontal="right"/>
    </xf>
    <xf numFmtId="0" fontId="6" fillId="0" borderId="63" xfId="0" applyFont="1" applyBorder="1">
      <alignment vertical="center"/>
    </xf>
    <xf numFmtId="0" fontId="6" fillId="0" borderId="47" xfId="0" applyFont="1" applyBorder="1">
      <alignment vertical="center"/>
    </xf>
    <xf numFmtId="0" fontId="8" fillId="4" borderId="100" xfId="0" applyFont="1" applyFill="1" applyBorder="1" applyAlignment="1"/>
    <xf numFmtId="0" fontId="8" fillId="0" borderId="69" xfId="0" applyFont="1" applyBorder="1" applyAlignment="1"/>
    <xf numFmtId="0" fontId="8" fillId="0" borderId="58" xfId="0" applyFont="1" applyBorder="1" applyAlignment="1"/>
    <xf numFmtId="0" fontId="8" fillId="7" borderId="58" xfId="0" applyFont="1" applyFill="1" applyBorder="1" applyAlignment="1"/>
    <xf numFmtId="0" fontId="8" fillId="0" borderId="100" xfId="0" applyFont="1" applyFill="1" applyBorder="1" applyAlignment="1"/>
    <xf numFmtId="0" fontId="8" fillId="2" borderId="59" xfId="0" applyFont="1" applyFill="1" applyBorder="1" applyAlignment="1">
      <alignment horizontal="center"/>
    </xf>
    <xf numFmtId="0" fontId="8" fillId="9" borderId="130" xfId="0" applyFont="1" applyFill="1" applyBorder="1" applyAlignment="1"/>
    <xf numFmtId="0" fontId="8" fillId="9" borderId="98" xfId="0" applyFont="1" applyFill="1" applyBorder="1" applyAlignment="1"/>
    <xf numFmtId="0" fontId="8" fillId="0" borderId="0" xfId="0" applyFont="1" applyAlignment="1"/>
    <xf numFmtId="0" fontId="11" fillId="0" borderId="33" xfId="0" applyFont="1" applyBorder="1" applyAlignment="1"/>
    <xf numFmtId="0" fontId="8" fillId="0" borderId="125" xfId="0" applyFont="1" applyFill="1" applyBorder="1" applyAlignment="1">
      <alignment horizontal="center"/>
    </xf>
    <xf numFmtId="0" fontId="8" fillId="0" borderId="192" xfId="0" applyFont="1" applyFill="1" applyBorder="1" applyAlignment="1">
      <alignment horizontal="center"/>
    </xf>
    <xf numFmtId="0" fontId="8" fillId="0" borderId="193" xfId="0" applyFont="1" applyFill="1" applyBorder="1" applyAlignment="1">
      <alignment horizontal="center"/>
    </xf>
    <xf numFmtId="0" fontId="8" fillId="0" borderId="122" xfId="0" applyFont="1" applyFill="1" applyBorder="1" applyAlignment="1">
      <alignment horizontal="center"/>
    </xf>
    <xf numFmtId="0" fontId="11" fillId="5" borderId="162" xfId="0" applyFont="1" applyFill="1" applyBorder="1" applyAlignment="1">
      <alignment horizontal="center" vertical="center"/>
    </xf>
    <xf numFmtId="0" fontId="8" fillId="5" borderId="218" xfId="0" applyFont="1" applyFill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8" fillId="3" borderId="74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0" borderId="277" xfId="0" applyFont="1" applyBorder="1" applyAlignment="1">
      <alignment horizontal="center"/>
    </xf>
    <xf numFmtId="0" fontId="11" fillId="0" borderId="293" xfId="0" applyFont="1" applyBorder="1" applyAlignment="1"/>
    <xf numFmtId="0" fontId="8" fillId="0" borderId="59" xfId="0" applyFont="1" applyFill="1" applyBorder="1" applyAlignment="1">
      <alignment horizontal="center"/>
    </xf>
    <xf numFmtId="0" fontId="8" fillId="7" borderId="161" xfId="0" applyFont="1" applyFill="1" applyBorder="1" applyAlignment="1"/>
    <xf numFmtId="0" fontId="8" fillId="0" borderId="239" xfId="0" applyFont="1" applyBorder="1" applyAlignment="1">
      <alignment horizontal="center"/>
    </xf>
    <xf numFmtId="0" fontId="11" fillId="0" borderId="33" xfId="0" applyFont="1" applyBorder="1" applyAlignment="1">
      <alignment horizontal="right"/>
    </xf>
    <xf numFmtId="0" fontId="9" fillId="3" borderId="39" xfId="0" applyFont="1" applyFill="1" applyBorder="1" applyAlignment="1">
      <alignment horizontal="center"/>
    </xf>
    <xf numFmtId="0" fontId="12" fillId="0" borderId="38" xfId="0" applyFont="1" applyBorder="1" applyAlignment="1"/>
    <xf numFmtId="0" fontId="8" fillId="6" borderId="174" xfId="0" applyFont="1" applyFill="1" applyBorder="1" applyAlignment="1"/>
    <xf numFmtId="0" fontId="8" fillId="0" borderId="53" xfId="0" applyFont="1" applyFill="1" applyBorder="1" applyAlignment="1">
      <alignment horizontal="center"/>
    </xf>
    <xf numFmtId="0" fontId="8" fillId="7" borderId="115" xfId="0" applyFont="1" applyFill="1" applyBorder="1" applyAlignment="1"/>
    <xf numFmtId="0" fontId="8" fillId="6" borderId="80" xfId="0" applyFont="1" applyFill="1" applyBorder="1" applyAlignment="1"/>
    <xf numFmtId="0" fontId="8" fillId="7" borderId="99" xfId="0" applyFont="1" applyFill="1" applyBorder="1" applyAlignment="1"/>
    <xf numFmtId="0" fontId="8" fillId="9" borderId="79" xfId="0" applyFont="1" applyFill="1" applyBorder="1" applyAlignment="1"/>
    <xf numFmtId="0" fontId="8" fillId="9" borderId="3" xfId="0" applyFont="1" applyFill="1" applyBorder="1" applyAlignment="1"/>
    <xf numFmtId="0" fontId="8" fillId="9" borderId="80" xfId="0" applyFont="1" applyFill="1" applyBorder="1" applyAlignment="1"/>
    <xf numFmtId="0" fontId="8" fillId="3" borderId="49" xfId="0" applyFont="1" applyFill="1" applyBorder="1" applyAlignment="1"/>
    <xf numFmtId="0" fontId="8" fillId="2" borderId="68" xfId="0" applyFont="1" applyFill="1" applyBorder="1" applyAlignment="1">
      <alignment horizontal="center"/>
    </xf>
    <xf numFmtId="0" fontId="11" fillId="0" borderId="217" xfId="0" applyFont="1" applyBorder="1" applyAlignment="1"/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3" borderId="93" xfId="0" applyFont="1" applyFill="1" applyBorder="1" applyAlignment="1">
      <alignment horizontal="center"/>
    </xf>
    <xf numFmtId="0" fontId="8" fillId="3" borderId="95" xfId="0" applyFont="1" applyFill="1" applyBorder="1" applyAlignment="1">
      <alignment horizontal="center"/>
    </xf>
    <xf numFmtId="0" fontId="8" fillId="3" borderId="94" xfId="0" applyFont="1" applyFill="1" applyBorder="1" applyAlignment="1">
      <alignment horizontal="center"/>
    </xf>
    <xf numFmtId="0" fontId="8" fillId="0" borderId="303" xfId="0" applyFont="1" applyBorder="1" applyAlignment="1">
      <alignment horizontal="center"/>
    </xf>
    <xf numFmtId="0" fontId="8" fillId="0" borderId="304" xfId="0" applyFont="1" applyBorder="1" applyAlignment="1">
      <alignment horizontal="center"/>
    </xf>
    <xf numFmtId="0" fontId="11" fillId="5" borderId="305" xfId="0" applyFont="1" applyFill="1" applyBorder="1" applyAlignment="1">
      <alignment horizontal="right"/>
    </xf>
    <xf numFmtId="0" fontId="11" fillId="5" borderId="305" xfId="0" applyFont="1" applyFill="1" applyBorder="1" applyAlignment="1">
      <alignment horizontal="center" vertical="center"/>
    </xf>
    <xf numFmtId="0" fontId="8" fillId="5" borderId="305" xfId="0" applyFont="1" applyFill="1" applyBorder="1" applyAlignment="1">
      <alignment horizontal="center"/>
    </xf>
    <xf numFmtId="0" fontId="8" fillId="5" borderId="306" xfId="0" applyFont="1" applyFill="1" applyBorder="1" applyAlignment="1">
      <alignment horizontal="center"/>
    </xf>
    <xf numFmtId="9" fontId="8" fillId="0" borderId="157" xfId="0" applyNumberFormat="1" applyFont="1" applyBorder="1" applyAlignment="1">
      <alignment horizontal="right"/>
    </xf>
    <xf numFmtId="0" fontId="8" fillId="0" borderId="307" xfId="0" applyFont="1" applyBorder="1" applyAlignment="1">
      <alignment horizontal="center"/>
    </xf>
    <xf numFmtId="56" fontId="8" fillId="0" borderId="307" xfId="0" applyNumberFormat="1" applyFont="1" applyBorder="1" applyAlignment="1">
      <alignment horizontal="center"/>
    </xf>
    <xf numFmtId="0" fontId="8" fillId="0" borderId="308" xfId="0" applyFont="1" applyBorder="1" applyAlignment="1">
      <alignment horizontal="center"/>
    </xf>
    <xf numFmtId="0" fontId="8" fillId="6" borderId="307" xfId="0" applyFont="1" applyFill="1" applyBorder="1" applyAlignment="1">
      <alignment horizontal="center"/>
    </xf>
    <xf numFmtId="0" fontId="8" fillId="6" borderId="306" xfId="0" applyFont="1" applyFill="1" applyBorder="1" applyAlignment="1">
      <alignment horizontal="center"/>
    </xf>
    <xf numFmtId="0" fontId="8" fillId="6" borderId="309" xfId="0" applyFont="1" applyFill="1" applyBorder="1" applyAlignment="1">
      <alignment horizontal="center"/>
    </xf>
    <xf numFmtId="0" fontId="8" fillId="0" borderId="306" xfId="0" applyFont="1" applyBorder="1" applyAlignment="1">
      <alignment horizontal="center"/>
    </xf>
    <xf numFmtId="0" fontId="8" fillId="0" borderId="309" xfId="0" applyFont="1" applyBorder="1" applyAlignment="1">
      <alignment horizontal="center"/>
    </xf>
    <xf numFmtId="56" fontId="8" fillId="2" borderId="307" xfId="0" applyNumberFormat="1" applyFont="1" applyFill="1" applyBorder="1" applyAlignment="1">
      <alignment horizontal="center"/>
    </xf>
    <xf numFmtId="0" fontId="8" fillId="2" borderId="308" xfId="0" applyFont="1" applyFill="1" applyBorder="1" applyAlignment="1">
      <alignment horizontal="center"/>
    </xf>
    <xf numFmtId="0" fontId="8" fillId="2" borderId="307" xfId="0" applyFont="1" applyFill="1" applyBorder="1" applyAlignment="1">
      <alignment horizontal="center"/>
    </xf>
    <xf numFmtId="0" fontId="8" fillId="2" borderId="306" xfId="0" applyFont="1" applyFill="1" applyBorder="1" applyAlignment="1">
      <alignment horizontal="center"/>
    </xf>
    <xf numFmtId="0" fontId="8" fillId="2" borderId="310" xfId="0" applyFont="1" applyFill="1" applyBorder="1" applyAlignment="1">
      <alignment horizontal="center"/>
    </xf>
    <xf numFmtId="0" fontId="8" fillId="6" borderId="156" xfId="0" applyFont="1" applyFill="1" applyBorder="1" applyAlignment="1">
      <alignment horizontal="center"/>
    </xf>
    <xf numFmtId="0" fontId="8" fillId="6" borderId="157" xfId="0" applyFont="1" applyFill="1" applyBorder="1" applyAlignment="1">
      <alignment horizontal="center"/>
    </xf>
    <xf numFmtId="0" fontId="8" fillId="6" borderId="155" xfId="0" applyFont="1" applyFill="1" applyBorder="1" applyAlignment="1">
      <alignment horizontal="center"/>
    </xf>
    <xf numFmtId="0" fontId="6" fillId="0" borderId="157" xfId="0" applyFont="1" applyBorder="1">
      <alignment vertical="center"/>
    </xf>
    <xf numFmtId="0" fontId="8" fillId="6" borderId="194" xfId="0" applyFont="1" applyFill="1" applyBorder="1" applyAlignment="1">
      <alignment horizontal="center"/>
    </xf>
    <xf numFmtId="0" fontId="8" fillId="6" borderId="195" xfId="0" applyFont="1" applyFill="1" applyBorder="1" applyAlignment="1">
      <alignment horizontal="center"/>
    </xf>
    <xf numFmtId="0" fontId="8" fillId="0" borderId="311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8" fillId="0" borderId="0" xfId="0" applyFont="1" applyAlignment="1"/>
    <xf numFmtId="0" fontId="11" fillId="0" borderId="314" xfId="0" applyFont="1" applyBorder="1" applyAlignment="1"/>
    <xf numFmtId="0" fontId="11" fillId="0" borderId="317" xfId="0" applyFont="1" applyBorder="1" applyAlignment="1"/>
    <xf numFmtId="0" fontId="6" fillId="0" borderId="0" xfId="0" applyFont="1" applyFill="1">
      <alignment vertical="center"/>
    </xf>
    <xf numFmtId="0" fontId="8" fillId="0" borderId="155" xfId="0" applyFont="1" applyFill="1" applyBorder="1" applyAlignment="1">
      <alignment horizontal="center"/>
    </xf>
    <xf numFmtId="0" fontId="8" fillId="0" borderId="156" xfId="0" applyFont="1" applyFill="1" applyBorder="1" applyAlignment="1">
      <alignment horizontal="center"/>
    </xf>
    <xf numFmtId="0" fontId="0" fillId="0" borderId="66" xfId="0" applyBorder="1">
      <alignment vertical="center"/>
    </xf>
    <xf numFmtId="0" fontId="8" fillId="0" borderId="322" xfId="0" applyFont="1" applyBorder="1" applyAlignment="1">
      <alignment horizontal="center"/>
    </xf>
    <xf numFmtId="0" fontId="8" fillId="0" borderId="323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12" fillId="6" borderId="39" xfId="0" applyFont="1" applyFill="1" applyBorder="1" applyAlignment="1">
      <alignment horizontal="center"/>
    </xf>
    <xf numFmtId="0" fontId="8" fillId="6" borderId="74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89" xfId="0" applyFont="1" applyFill="1" applyBorder="1" applyAlignment="1">
      <alignment horizontal="center"/>
    </xf>
    <xf numFmtId="0" fontId="0" fillId="0" borderId="87" xfId="0" applyBorder="1" applyAlignment="1">
      <alignment horizontal="left" vertical="center" indent="1"/>
    </xf>
    <xf numFmtId="0" fontId="0" fillId="0" borderId="206" xfId="0" applyFill="1" applyBorder="1">
      <alignment vertical="center"/>
    </xf>
    <xf numFmtId="0" fontId="6" fillId="0" borderId="206" xfId="0" applyFont="1" applyFill="1" applyBorder="1">
      <alignment vertical="center"/>
    </xf>
    <xf numFmtId="0" fontId="8" fillId="0" borderId="102" xfId="0" applyFont="1" applyFill="1" applyBorder="1" applyAlignment="1">
      <alignment horizontal="center"/>
    </xf>
    <xf numFmtId="0" fontId="8" fillId="0" borderId="210" xfId="0" applyFont="1" applyFill="1" applyBorder="1" applyAlignment="1">
      <alignment horizontal="center"/>
    </xf>
    <xf numFmtId="0" fontId="8" fillId="0" borderId="179" xfId="0" applyFont="1" applyFill="1" applyBorder="1" applyAlignment="1">
      <alignment horizontal="center"/>
    </xf>
    <xf numFmtId="0" fontId="8" fillId="0" borderId="219" xfId="0" applyFont="1" applyFill="1" applyBorder="1" applyAlignment="1">
      <alignment horizontal="center"/>
    </xf>
    <xf numFmtId="0" fontId="8" fillId="0" borderId="94" xfId="0" applyFont="1" applyFill="1" applyBorder="1" applyAlignment="1"/>
    <xf numFmtId="0" fontId="8" fillId="0" borderId="93" xfId="0" applyFont="1" applyFill="1" applyBorder="1" applyAlignment="1"/>
    <xf numFmtId="0" fontId="8" fillId="0" borderId="95" xfId="0" applyFont="1" applyFill="1" applyBorder="1" applyAlignment="1"/>
    <xf numFmtId="0" fontId="18" fillId="0" borderId="0" xfId="0" applyFont="1" applyBorder="1" applyAlignment="1">
      <alignment horizontal="left"/>
    </xf>
    <xf numFmtId="0" fontId="8" fillId="10" borderId="79" xfId="0" applyFont="1" applyFill="1" applyBorder="1" applyAlignment="1"/>
    <xf numFmtId="0" fontId="8" fillId="10" borderId="3" xfId="0" applyFont="1" applyFill="1" applyBorder="1" applyAlignment="1"/>
    <xf numFmtId="0" fontId="8" fillId="10" borderId="80" xfId="0" applyFont="1" applyFill="1" applyBorder="1" applyAlignment="1"/>
    <xf numFmtId="0" fontId="8" fillId="10" borderId="67" xfId="0" applyFont="1" applyFill="1" applyBorder="1" applyAlignment="1"/>
    <xf numFmtId="0" fontId="8" fillId="10" borderId="4" xfId="0" applyFont="1" applyFill="1" applyBorder="1" applyAlignment="1"/>
    <xf numFmtId="0" fontId="8" fillId="10" borderId="75" xfId="0" applyFont="1" applyFill="1" applyBorder="1" applyAlignment="1"/>
    <xf numFmtId="0" fontId="8" fillId="10" borderId="89" xfId="0" applyFont="1" applyFill="1" applyBorder="1" applyAlignment="1"/>
    <xf numFmtId="0" fontId="8" fillId="10" borderId="90" xfId="0" applyFont="1" applyFill="1" applyBorder="1" applyAlignment="1"/>
    <xf numFmtId="0" fontId="8" fillId="10" borderId="91" xfId="0" applyFont="1" applyFill="1" applyBorder="1" applyAlignment="1"/>
    <xf numFmtId="0" fontId="8" fillId="0" borderId="46" xfId="0" applyFont="1" applyBorder="1" applyAlignment="1">
      <alignment horizontal="left"/>
    </xf>
    <xf numFmtId="0" fontId="8" fillId="0" borderId="25" xfId="0" applyFont="1" applyBorder="1" applyAlignment="1">
      <alignment horizontal="right"/>
    </xf>
    <xf numFmtId="0" fontId="8" fillId="0" borderId="257" xfId="0" applyFont="1" applyBorder="1" applyAlignment="1">
      <alignment horizontal="right"/>
    </xf>
    <xf numFmtId="9" fontId="8" fillId="0" borderId="328" xfId="0" applyNumberFormat="1" applyFont="1" applyBorder="1" applyAlignment="1">
      <alignment horizontal="right"/>
    </xf>
    <xf numFmtId="0" fontId="8" fillId="0" borderId="94" xfId="0" applyFont="1" applyBorder="1" applyAlignment="1"/>
    <xf numFmtId="0" fontId="8" fillId="0" borderId="93" xfId="0" applyFont="1" applyBorder="1" applyAlignment="1"/>
    <xf numFmtId="0" fontId="8" fillId="0" borderId="95" xfId="0" applyFont="1" applyBorder="1" applyAlignment="1"/>
    <xf numFmtId="0" fontId="8" fillId="2" borderId="31" xfId="0" applyFont="1" applyFill="1" applyBorder="1" applyAlignment="1"/>
    <xf numFmtId="0" fontId="8" fillId="2" borderId="45" xfId="0" applyFont="1" applyFill="1" applyBorder="1" applyAlignment="1"/>
    <xf numFmtId="0" fontId="8" fillId="0" borderId="31" xfId="0" applyFont="1" applyBorder="1" applyAlignment="1"/>
    <xf numFmtId="0" fontId="8" fillId="6" borderId="31" xfId="0" applyFont="1" applyFill="1" applyBorder="1" applyAlignment="1"/>
    <xf numFmtId="0" fontId="8" fillId="6" borderId="46" xfId="0" applyFont="1" applyFill="1" applyBorder="1" applyAlignment="1"/>
    <xf numFmtId="0" fontId="8" fillId="6" borderId="94" xfId="0" applyFont="1" applyFill="1" applyBorder="1" applyAlignment="1"/>
    <xf numFmtId="0" fontId="8" fillId="6" borderId="93" xfId="0" applyFont="1" applyFill="1" applyBorder="1" applyAlignment="1"/>
    <xf numFmtId="0" fontId="8" fillId="2" borderId="93" xfId="0" applyFont="1" applyFill="1" applyBorder="1" applyAlignment="1"/>
    <xf numFmtId="0" fontId="8" fillId="2" borderId="95" xfId="0" applyFont="1" applyFill="1" applyBorder="1" applyAlignment="1"/>
    <xf numFmtId="0" fontId="8" fillId="2" borderId="94" xfId="0" applyFont="1" applyFill="1" applyBorder="1" applyAlignment="1"/>
    <xf numFmtId="0" fontId="8" fillId="2" borderId="101" xfId="0" applyFont="1" applyFill="1" applyBorder="1" applyAlignment="1"/>
    <xf numFmtId="0" fontId="8" fillId="4" borderId="93" xfId="0" applyFont="1" applyFill="1" applyBorder="1" applyAlignment="1"/>
    <xf numFmtId="0" fontId="8" fillId="4" borderId="95" xfId="0" applyFont="1" applyFill="1" applyBorder="1" applyAlignment="1"/>
    <xf numFmtId="0" fontId="8" fillId="4" borderId="94" xfId="0" applyFont="1" applyFill="1" applyBorder="1" applyAlignment="1"/>
    <xf numFmtId="0" fontId="8" fillId="0" borderId="274" xfId="0" applyFont="1" applyBorder="1" applyAlignment="1"/>
    <xf numFmtId="0" fontId="8" fillId="0" borderId="101" xfId="0" applyFont="1" applyBorder="1" applyAlignment="1"/>
    <xf numFmtId="0" fontId="8" fillId="0" borderId="52" xfId="0" applyFont="1" applyBorder="1" applyAlignment="1">
      <alignment horizontal="right"/>
    </xf>
    <xf numFmtId="9" fontId="8" fillId="0" borderId="330" xfId="0" applyNumberFormat="1" applyFont="1" applyBorder="1" applyAlignment="1">
      <alignment horizontal="right"/>
    </xf>
    <xf numFmtId="0" fontId="8" fillId="6" borderId="34" xfId="0" applyFont="1" applyFill="1" applyBorder="1" applyAlignment="1"/>
    <xf numFmtId="0" fontId="8" fillId="6" borderId="49" xfId="0" applyFont="1" applyFill="1" applyBorder="1" applyAlignment="1"/>
    <xf numFmtId="0" fontId="8" fillId="0" borderId="68" xfId="0" applyFont="1" applyFill="1" applyBorder="1" applyAlignment="1">
      <alignment horizontal="center"/>
    </xf>
    <xf numFmtId="0" fontId="8" fillId="3" borderId="63" xfId="0" applyFont="1" applyFill="1" applyBorder="1" applyAlignment="1"/>
    <xf numFmtId="0" fontId="8" fillId="3" borderId="61" xfId="0" applyFont="1" applyFill="1" applyBorder="1" applyAlignment="1"/>
    <xf numFmtId="0" fontId="8" fillId="6" borderId="45" xfId="0" applyFont="1" applyFill="1" applyBorder="1" applyAlignment="1"/>
    <xf numFmtId="0" fontId="8" fillId="2" borderId="46" xfId="0" applyFont="1" applyFill="1" applyBorder="1" applyAlignment="1"/>
    <xf numFmtId="0" fontId="8" fillId="2" borderId="329" xfId="0" applyFont="1" applyFill="1" applyBorder="1" applyAlignment="1"/>
    <xf numFmtId="0" fontId="8" fillId="4" borderId="173" xfId="0" applyFont="1" applyFill="1" applyBorder="1" applyAlignment="1"/>
    <xf numFmtId="0" fontId="8" fillId="0" borderId="0" xfId="0" applyFont="1" applyAlignment="1"/>
    <xf numFmtId="0" fontId="8" fillId="0" borderId="26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238" xfId="0" applyFont="1" applyBorder="1" applyAlignment="1">
      <alignment horizontal="center"/>
    </xf>
    <xf numFmtId="0" fontId="8" fillId="0" borderId="267" xfId="0" applyFont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92" xfId="0" applyFont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0" borderId="280" xfId="0" applyFont="1" applyBorder="1" applyAlignment="1">
      <alignment horizontal="center"/>
    </xf>
    <xf numFmtId="0" fontId="8" fillId="0" borderId="24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0" borderId="2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81" xfId="0" applyFont="1" applyBorder="1" applyAlignment="1">
      <alignment horizontal="center"/>
    </xf>
    <xf numFmtId="0" fontId="8" fillId="0" borderId="26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24" xfId="0" applyFont="1" applyBorder="1" applyAlignment="1">
      <alignment horizontal="center"/>
    </xf>
    <xf numFmtId="0" fontId="8" fillId="0" borderId="22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34" xfId="0" applyFont="1" applyBorder="1" applyAlignment="1">
      <alignment horizontal="center"/>
    </xf>
    <xf numFmtId="0" fontId="8" fillId="0" borderId="282" xfId="0" applyFont="1" applyBorder="1" applyAlignment="1">
      <alignment horizontal="center"/>
    </xf>
    <xf numFmtId="0" fontId="8" fillId="0" borderId="26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0" borderId="2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0" xfId="0" applyFont="1" applyBorder="1" applyAlignment="1">
      <alignment horizontal="center"/>
    </xf>
    <xf numFmtId="0" fontId="8" fillId="0" borderId="283" xfId="0" applyFont="1" applyBorder="1" applyAlignment="1">
      <alignment horizontal="center"/>
    </xf>
    <xf numFmtId="0" fontId="8" fillId="0" borderId="271" xfId="0" applyFont="1" applyBorder="1" applyAlignment="1">
      <alignment horizontal="center"/>
    </xf>
    <xf numFmtId="0" fontId="8" fillId="0" borderId="142" xfId="0" applyFont="1" applyBorder="1" applyAlignment="1">
      <alignment horizontal="center"/>
    </xf>
    <xf numFmtId="0" fontId="8" fillId="5" borderId="142" xfId="0" applyFont="1" applyFill="1" applyBorder="1" applyAlignment="1">
      <alignment horizontal="center"/>
    </xf>
    <xf numFmtId="0" fontId="8" fillId="0" borderId="233" xfId="0" applyFont="1" applyBorder="1" applyAlignment="1">
      <alignment horizontal="center"/>
    </xf>
    <xf numFmtId="0" fontId="8" fillId="0" borderId="154" xfId="0" applyFont="1" applyBorder="1" applyAlignment="1">
      <alignment horizontal="center"/>
    </xf>
    <xf numFmtId="0" fontId="8" fillId="0" borderId="331" xfId="0" applyFont="1" applyBorder="1" applyAlignment="1">
      <alignment horizontal="center"/>
    </xf>
    <xf numFmtId="0" fontId="8" fillId="0" borderId="313" xfId="0" applyFont="1" applyBorder="1" applyAlignment="1">
      <alignment horizontal="center"/>
    </xf>
    <xf numFmtId="0" fontId="8" fillId="0" borderId="332" xfId="0" applyFont="1" applyBorder="1" applyAlignment="1">
      <alignment horizontal="center"/>
    </xf>
    <xf numFmtId="0" fontId="8" fillId="0" borderId="333" xfId="0" applyFont="1" applyBorder="1" applyAlignment="1">
      <alignment horizontal="center"/>
    </xf>
    <xf numFmtId="0" fontId="8" fillId="0" borderId="334" xfId="0" applyFont="1" applyBorder="1" applyAlignment="1">
      <alignment horizontal="center"/>
    </xf>
    <xf numFmtId="0" fontId="11" fillId="0" borderId="334" xfId="0" applyFont="1" applyBorder="1" applyAlignment="1"/>
    <xf numFmtId="0" fontId="8" fillId="5" borderId="334" xfId="0" applyFont="1" applyFill="1" applyBorder="1" applyAlignment="1">
      <alignment horizontal="center"/>
    </xf>
    <xf numFmtId="0" fontId="8" fillId="0" borderId="336" xfId="0" applyFont="1" applyBorder="1" applyAlignment="1">
      <alignment horizontal="center"/>
    </xf>
    <xf numFmtId="0" fontId="8" fillId="0" borderId="337" xfId="0" applyFont="1" applyBorder="1" applyAlignment="1">
      <alignment horizontal="center"/>
    </xf>
    <xf numFmtId="0" fontId="8" fillId="0" borderId="338" xfId="0" applyFont="1" applyBorder="1" applyAlignment="1">
      <alignment horizontal="center"/>
    </xf>
    <xf numFmtId="0" fontId="8" fillId="0" borderId="339" xfId="0" applyFont="1" applyBorder="1" applyAlignment="1">
      <alignment horizontal="center"/>
    </xf>
    <xf numFmtId="0" fontId="8" fillId="0" borderId="340" xfId="0" applyFont="1" applyBorder="1" applyAlignment="1">
      <alignment horizontal="center"/>
    </xf>
    <xf numFmtId="0" fontId="8" fillId="0" borderId="341" xfId="0" applyFont="1" applyBorder="1" applyAlignment="1">
      <alignment horizontal="center"/>
    </xf>
    <xf numFmtId="0" fontId="8" fillId="0" borderId="342" xfId="0" applyFont="1" applyBorder="1" applyAlignment="1">
      <alignment horizontal="center"/>
    </xf>
    <xf numFmtId="0" fontId="11" fillId="0" borderId="342" xfId="0" applyFont="1" applyBorder="1" applyAlignment="1"/>
    <xf numFmtId="0" fontId="8" fillId="5" borderId="342" xfId="0" applyFont="1" applyFill="1" applyBorder="1" applyAlignment="1">
      <alignment horizontal="center"/>
    </xf>
    <xf numFmtId="0" fontId="8" fillId="0" borderId="344" xfId="0" applyFont="1" applyBorder="1" applyAlignment="1">
      <alignment horizontal="center"/>
    </xf>
    <xf numFmtId="0" fontId="8" fillId="0" borderId="345" xfId="0" applyFont="1" applyBorder="1" applyAlignment="1">
      <alignment horizontal="center"/>
    </xf>
    <xf numFmtId="0" fontId="8" fillId="0" borderId="346" xfId="0" applyFont="1" applyBorder="1" applyAlignment="1">
      <alignment horizontal="center"/>
    </xf>
    <xf numFmtId="0" fontId="8" fillId="0" borderId="347" xfId="0" applyFont="1" applyBorder="1" applyAlignment="1">
      <alignment horizontal="center"/>
    </xf>
    <xf numFmtId="0" fontId="11" fillId="0" borderId="347" xfId="0" applyFont="1" applyBorder="1" applyAlignment="1"/>
    <xf numFmtId="0" fontId="8" fillId="5" borderId="347" xfId="0" applyFont="1" applyFill="1" applyBorder="1" applyAlignment="1">
      <alignment horizontal="center"/>
    </xf>
    <xf numFmtId="0" fontId="8" fillId="0" borderId="349" xfId="0" applyFont="1" applyBorder="1" applyAlignment="1">
      <alignment horizontal="center"/>
    </xf>
    <xf numFmtId="0" fontId="8" fillId="0" borderId="350" xfId="0" applyFont="1" applyBorder="1" applyAlignment="1">
      <alignment horizontal="center"/>
    </xf>
    <xf numFmtId="0" fontId="8" fillId="0" borderId="351" xfId="0" applyFont="1" applyBorder="1" applyAlignment="1">
      <alignment horizontal="center"/>
    </xf>
    <xf numFmtId="0" fontId="8" fillId="0" borderId="352" xfId="0" applyFont="1" applyBorder="1" applyAlignment="1">
      <alignment horizontal="center"/>
    </xf>
    <xf numFmtId="56" fontId="8" fillId="0" borderId="23" xfId="0" applyNumberFormat="1" applyFont="1" applyBorder="1" applyAlignment="1">
      <alignment horizontal="center"/>
    </xf>
    <xf numFmtId="0" fontId="8" fillId="0" borderId="27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53" xfId="0" applyFont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0" borderId="285" xfId="0" applyFont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0" borderId="286" xfId="0" applyFont="1" applyBorder="1" applyAlignment="1">
      <alignment horizontal="center"/>
    </xf>
    <xf numFmtId="56" fontId="9" fillId="0" borderId="154" xfId="0" applyNumberFormat="1" applyFont="1" applyBorder="1" applyAlignment="1">
      <alignment horizontal="center"/>
    </xf>
    <xf numFmtId="0" fontId="8" fillId="0" borderId="353" xfId="0" applyFont="1" applyBorder="1" applyAlignment="1">
      <alignment horizontal="center"/>
    </xf>
    <xf numFmtId="0" fontId="8" fillId="0" borderId="299" xfId="0" applyFont="1" applyBorder="1" applyAlignment="1">
      <alignment horizontal="center"/>
    </xf>
    <xf numFmtId="0" fontId="8" fillId="0" borderId="190" xfId="0" applyFont="1" applyBorder="1" applyAlignment="1">
      <alignment horizontal="center"/>
    </xf>
    <xf numFmtId="0" fontId="8" fillId="5" borderId="315" xfId="0" applyFont="1" applyFill="1" applyBorder="1" applyAlignment="1">
      <alignment horizontal="center"/>
    </xf>
    <xf numFmtId="0" fontId="8" fillId="0" borderId="316" xfId="0" applyFont="1" applyBorder="1" applyAlignment="1">
      <alignment horizontal="center"/>
    </xf>
    <xf numFmtId="0" fontId="8" fillId="0" borderId="294" xfId="0" applyFont="1" applyBorder="1" applyAlignment="1">
      <alignment horizontal="center"/>
    </xf>
    <xf numFmtId="0" fontId="8" fillId="0" borderId="189" xfId="0" applyFont="1" applyBorder="1" applyAlignment="1">
      <alignment horizontal="center"/>
    </xf>
    <xf numFmtId="0" fontId="8" fillId="0" borderId="235" xfId="0" applyFont="1" applyBorder="1" applyAlignment="1">
      <alignment horizontal="center"/>
    </xf>
    <xf numFmtId="0" fontId="8" fillId="0" borderId="287" xfId="0" applyFont="1" applyBorder="1" applyAlignment="1">
      <alignment horizontal="center"/>
    </xf>
    <xf numFmtId="0" fontId="8" fillId="0" borderId="274" xfId="0" applyFont="1" applyBorder="1" applyAlignment="1">
      <alignment horizontal="center"/>
    </xf>
    <xf numFmtId="0" fontId="8" fillId="0" borderId="227" xfId="0" applyFont="1" applyBorder="1" applyAlignment="1">
      <alignment horizontal="center"/>
    </xf>
    <xf numFmtId="0" fontId="8" fillId="0" borderId="288" xfId="0" applyFont="1" applyBorder="1" applyAlignment="1">
      <alignment horizontal="center"/>
    </xf>
    <xf numFmtId="0" fontId="8" fillId="0" borderId="30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89" xfId="0" applyFont="1" applyBorder="1" applyAlignment="1">
      <alignment horizontal="center"/>
    </xf>
    <xf numFmtId="0" fontId="8" fillId="0" borderId="276" xfId="0" applyFont="1" applyBorder="1" applyAlignment="1">
      <alignment horizontal="center"/>
    </xf>
    <xf numFmtId="0" fontId="8" fillId="5" borderId="166" xfId="0" applyFont="1" applyFill="1" applyBorder="1" applyAlignment="1">
      <alignment horizontal="center"/>
    </xf>
    <xf numFmtId="0" fontId="8" fillId="0" borderId="273" xfId="0" applyFont="1" applyBorder="1" applyAlignment="1">
      <alignment horizontal="center"/>
    </xf>
    <xf numFmtId="0" fontId="8" fillId="0" borderId="275" xfId="0" applyFont="1" applyBorder="1" applyAlignment="1">
      <alignment horizontal="center"/>
    </xf>
    <xf numFmtId="0" fontId="8" fillId="0" borderId="290" xfId="0" applyFont="1" applyBorder="1" applyAlignment="1">
      <alignment horizontal="center"/>
    </xf>
    <xf numFmtId="0" fontId="8" fillId="0" borderId="355" xfId="0" applyFont="1" applyBorder="1" applyAlignment="1">
      <alignment horizontal="center"/>
    </xf>
    <xf numFmtId="0" fontId="8" fillId="0" borderId="236" xfId="0" applyFont="1" applyBorder="1" applyAlignment="1">
      <alignment horizontal="center"/>
    </xf>
    <xf numFmtId="0" fontId="8" fillId="0" borderId="24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291" xfId="0" applyFont="1" applyBorder="1" applyAlignment="1">
      <alignment horizontal="center"/>
    </xf>
    <xf numFmtId="0" fontId="8" fillId="0" borderId="191" xfId="0" applyFont="1" applyBorder="1" applyAlignment="1">
      <alignment horizontal="center"/>
    </xf>
    <xf numFmtId="0" fontId="8" fillId="5" borderId="318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8" fillId="5" borderId="240" xfId="0" applyFont="1" applyFill="1" applyBorder="1" applyAlignment="1">
      <alignment horizontal="center"/>
    </xf>
    <xf numFmtId="56" fontId="8" fillId="0" borderId="35" xfId="0" applyNumberFormat="1" applyFont="1" applyBorder="1" applyAlignment="1">
      <alignment horizontal="center"/>
    </xf>
    <xf numFmtId="0" fontId="8" fillId="0" borderId="354" xfId="0" applyFont="1" applyBorder="1" applyAlignment="1">
      <alignment horizontal="center"/>
    </xf>
    <xf numFmtId="0" fontId="12" fillId="0" borderId="261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357" xfId="0" applyFont="1" applyBorder="1" applyAlignment="1">
      <alignment horizontal="center"/>
    </xf>
    <xf numFmtId="0" fontId="11" fillId="0" borderId="261" xfId="0" applyFont="1" applyBorder="1" applyAlignment="1"/>
    <xf numFmtId="0" fontId="8" fillId="0" borderId="257" xfId="0" applyFont="1" applyBorder="1" applyAlignment="1">
      <alignment horizontal="center"/>
    </xf>
    <xf numFmtId="0" fontId="8" fillId="5" borderId="257" xfId="0" applyFont="1" applyFill="1" applyBorder="1" applyAlignment="1">
      <alignment horizontal="center"/>
    </xf>
    <xf numFmtId="0" fontId="8" fillId="0" borderId="284" xfId="0" applyFont="1" applyBorder="1" applyAlignment="1">
      <alignment horizontal="center"/>
    </xf>
    <xf numFmtId="0" fontId="8" fillId="0" borderId="358" xfId="0" applyFont="1" applyBorder="1" applyAlignment="1">
      <alignment horizontal="center"/>
    </xf>
    <xf numFmtId="0" fontId="8" fillId="5" borderId="358" xfId="0" applyFont="1" applyFill="1" applyBorder="1" applyAlignment="1">
      <alignment horizontal="center"/>
    </xf>
    <xf numFmtId="0" fontId="8" fillId="0" borderId="359" xfId="0" applyFont="1" applyBorder="1" applyAlignment="1">
      <alignment horizontal="center"/>
    </xf>
    <xf numFmtId="0" fontId="11" fillId="0" borderId="360" xfId="0" applyFont="1" applyBorder="1" applyAlignment="1"/>
    <xf numFmtId="0" fontId="8" fillId="5" borderId="361" xfId="0" applyFont="1" applyFill="1" applyBorder="1" applyAlignment="1">
      <alignment horizontal="center"/>
    </xf>
    <xf numFmtId="0" fontId="11" fillId="0" borderId="362" xfId="0" applyFont="1" applyBorder="1" applyAlignment="1"/>
    <xf numFmtId="0" fontId="8" fillId="5" borderId="241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5" borderId="217" xfId="0" applyFont="1" applyFill="1" applyBorder="1" applyAlignment="1">
      <alignment horizontal="center"/>
    </xf>
    <xf numFmtId="0" fontId="8" fillId="0" borderId="363" xfId="0" applyFont="1" applyBorder="1" applyAlignment="1">
      <alignment horizontal="center"/>
    </xf>
    <xf numFmtId="0" fontId="8" fillId="5" borderId="364" xfId="0" applyFont="1" applyFill="1" applyBorder="1" applyAlignment="1">
      <alignment horizontal="center"/>
    </xf>
    <xf numFmtId="0" fontId="11" fillId="0" borderId="263" xfId="0" applyFont="1" applyBorder="1" applyAlignment="1"/>
    <xf numFmtId="0" fontId="8" fillId="5" borderId="219" xfId="0" applyFont="1" applyFill="1" applyBorder="1" applyAlignment="1">
      <alignment horizontal="center"/>
    </xf>
    <xf numFmtId="0" fontId="8" fillId="0" borderId="302" xfId="0" applyFont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8" fillId="0" borderId="263" xfId="0" applyFont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216" xfId="0" applyFont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115" xfId="0" applyFont="1" applyFill="1" applyBorder="1" applyAlignment="1">
      <alignment horizontal="center"/>
    </xf>
    <xf numFmtId="0" fontId="8" fillId="0" borderId="30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12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6" fillId="0" borderId="70" xfId="0" applyFont="1" applyBorder="1">
      <alignment vertical="center"/>
    </xf>
    <xf numFmtId="0" fontId="11" fillId="5" borderId="71" xfId="0" applyFont="1" applyFill="1" applyBorder="1" applyAlignment="1">
      <alignment horizontal="right"/>
    </xf>
    <xf numFmtId="0" fontId="11" fillId="0" borderId="71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center"/>
    </xf>
    <xf numFmtId="0" fontId="8" fillId="5" borderId="125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0" fontId="8" fillId="0" borderId="98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158" xfId="0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0" fontId="6" fillId="0" borderId="47" xfId="0" applyFont="1" applyFill="1" applyBorder="1">
      <alignment vertical="center"/>
    </xf>
    <xf numFmtId="0" fontId="0" fillId="0" borderId="47" xfId="0" applyFill="1" applyBorder="1">
      <alignment vertical="center"/>
    </xf>
    <xf numFmtId="0" fontId="0" fillId="0" borderId="49" xfId="0" applyFill="1" applyBorder="1" applyAlignment="1">
      <alignment horizontal="left" vertical="center" indent="1"/>
    </xf>
    <xf numFmtId="0" fontId="0" fillId="0" borderId="47" xfId="0" applyFill="1" applyBorder="1" applyAlignment="1">
      <alignment horizontal="left" vertical="center" indent="1"/>
    </xf>
    <xf numFmtId="0" fontId="8" fillId="0" borderId="194" xfId="0" applyFont="1" applyFill="1" applyBorder="1" applyAlignment="1">
      <alignment horizontal="center"/>
    </xf>
    <xf numFmtId="0" fontId="8" fillId="0" borderId="195" xfId="0" applyFont="1" applyFill="1" applyBorder="1" applyAlignment="1">
      <alignment horizontal="center"/>
    </xf>
    <xf numFmtId="0" fontId="8" fillId="0" borderId="196" xfId="0" applyFont="1" applyFill="1" applyBorder="1" applyAlignment="1">
      <alignment horizontal="center"/>
    </xf>
    <xf numFmtId="0" fontId="8" fillId="0" borderId="153" xfId="0" applyFont="1" applyFill="1" applyBorder="1" applyAlignment="1">
      <alignment horizontal="center"/>
    </xf>
    <xf numFmtId="0" fontId="8" fillId="0" borderId="159" xfId="0" applyFont="1" applyFill="1" applyBorder="1" applyAlignment="1">
      <alignment horizontal="center"/>
    </xf>
    <xf numFmtId="0" fontId="8" fillId="0" borderId="160" xfId="0" applyFont="1" applyFill="1" applyBorder="1" applyAlignment="1">
      <alignment horizontal="center"/>
    </xf>
    <xf numFmtId="9" fontId="8" fillId="0" borderId="2" xfId="0" applyNumberFormat="1" applyFont="1" applyBorder="1" applyAlignment="1">
      <alignment horizontal="right"/>
    </xf>
    <xf numFmtId="9" fontId="8" fillId="0" borderId="71" xfId="0" applyNumberFormat="1" applyFont="1" applyBorder="1" applyAlignment="1">
      <alignment horizontal="right"/>
    </xf>
    <xf numFmtId="9" fontId="8" fillId="0" borderId="125" xfId="0" applyNumberFormat="1" applyFont="1" applyBorder="1" applyAlignment="1">
      <alignment horizontal="right"/>
    </xf>
    <xf numFmtId="0" fontId="0" fillId="0" borderId="63" xfId="0" applyFill="1" applyBorder="1" applyAlignment="1">
      <alignment horizontal="left" vertical="center" indent="1"/>
    </xf>
    <xf numFmtId="0" fontId="0" fillId="2" borderId="63" xfId="0" applyFill="1" applyBorder="1" applyAlignment="1">
      <alignment horizontal="left" vertical="center" indent="1"/>
    </xf>
    <xf numFmtId="0" fontId="6" fillId="0" borderId="63" xfId="0" applyFont="1" applyFill="1" applyBorder="1">
      <alignment vertical="center"/>
    </xf>
    <xf numFmtId="0" fontId="8" fillId="0" borderId="63" xfId="0" applyFont="1" applyFill="1" applyBorder="1" applyAlignment="1">
      <alignment horizontal="center"/>
    </xf>
    <xf numFmtId="0" fontId="6" fillId="0" borderId="209" xfId="0" applyFont="1" applyBorder="1">
      <alignment vertical="center"/>
    </xf>
    <xf numFmtId="0" fontId="8" fillId="0" borderId="365" xfId="0" applyFont="1" applyBorder="1" applyAlignment="1">
      <alignment horizontal="center"/>
    </xf>
    <xf numFmtId="0" fontId="8" fillId="0" borderId="151" xfId="0" applyFont="1" applyBorder="1" applyAlignment="1">
      <alignment horizontal="center"/>
    </xf>
    <xf numFmtId="0" fontId="8" fillId="0" borderId="152" xfId="0" applyFont="1" applyBorder="1" applyAlignment="1">
      <alignment horizontal="center"/>
    </xf>
    <xf numFmtId="0" fontId="11" fillId="5" borderId="159" xfId="0" applyFont="1" applyFill="1" applyBorder="1" applyAlignment="1">
      <alignment horizontal="right"/>
    </xf>
    <xf numFmtId="0" fontId="11" fillId="5" borderId="159" xfId="0" applyFont="1" applyFill="1" applyBorder="1" applyAlignment="1">
      <alignment horizontal="center" vertical="center"/>
    </xf>
    <xf numFmtId="0" fontId="8" fillId="5" borderId="159" xfId="0" applyFont="1" applyFill="1" applyBorder="1" applyAlignment="1">
      <alignment horizontal="center"/>
    </xf>
    <xf numFmtId="0" fontId="8" fillId="5" borderId="160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85" xfId="0" applyFont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150" xfId="0" applyFont="1" applyBorder="1" applyAlignment="1">
      <alignment horizontal="center"/>
    </xf>
    <xf numFmtId="9" fontId="8" fillId="0" borderId="159" xfId="0" applyNumberFormat="1" applyFont="1" applyBorder="1" applyAlignment="1">
      <alignment horizontal="right"/>
    </xf>
    <xf numFmtId="9" fontId="8" fillId="0" borderId="160" xfId="0" applyNumberFormat="1" applyFont="1" applyBorder="1" applyAlignment="1">
      <alignment horizontal="right"/>
    </xf>
    <xf numFmtId="0" fontId="11" fillId="0" borderId="33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24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66" xfId="0" applyFont="1" applyBorder="1" applyAlignment="1"/>
    <xf numFmtId="0" fontId="8" fillId="0" borderId="256" xfId="0" applyFont="1" applyBorder="1" applyAlignment="1">
      <alignment horizontal="center"/>
    </xf>
    <xf numFmtId="0" fontId="8" fillId="0" borderId="163" xfId="0" applyFont="1" applyBorder="1" applyAlignment="1">
      <alignment horizontal="left"/>
    </xf>
    <xf numFmtId="0" fontId="8" fillId="0" borderId="262" xfId="0" applyFont="1" applyBorder="1" applyAlignment="1">
      <alignment horizontal="center"/>
    </xf>
    <xf numFmtId="0" fontId="8" fillId="0" borderId="187" xfId="0" applyFont="1" applyBorder="1" applyAlignment="1">
      <alignment horizontal="center"/>
    </xf>
    <xf numFmtId="0" fontId="8" fillId="0" borderId="367" xfId="0" applyFont="1" applyBorder="1" applyAlignment="1">
      <alignment horizontal="center"/>
    </xf>
    <xf numFmtId="0" fontId="8" fillId="0" borderId="368" xfId="0" applyFont="1" applyBorder="1" applyAlignment="1"/>
    <xf numFmtId="0" fontId="8" fillId="0" borderId="232" xfId="0" applyFont="1" applyBorder="1" applyAlignment="1">
      <alignment horizontal="center"/>
    </xf>
    <xf numFmtId="0" fontId="8" fillId="0" borderId="198" xfId="0" applyFont="1" applyBorder="1" applyAlignment="1">
      <alignment horizontal="left"/>
    </xf>
    <xf numFmtId="0" fontId="8" fillId="0" borderId="111" xfId="0" applyFont="1" applyBorder="1" applyAlignment="1">
      <alignment horizontal="center"/>
    </xf>
    <xf numFmtId="0" fontId="8" fillId="0" borderId="369" xfId="0" applyFont="1" applyBorder="1" applyAlignment="1">
      <alignment horizontal="center"/>
    </xf>
    <xf numFmtId="0" fontId="8" fillId="0" borderId="245" xfId="0" applyFont="1" applyBorder="1" applyAlignment="1">
      <alignment horizontal="center"/>
    </xf>
    <xf numFmtId="0" fontId="8" fillId="0" borderId="169" xfId="0" applyFont="1" applyBorder="1" applyAlignment="1">
      <alignment horizontal="left"/>
    </xf>
    <xf numFmtId="0" fontId="8" fillId="0" borderId="246" xfId="0" applyFont="1" applyBorder="1" applyAlignment="1">
      <alignment horizontal="center"/>
    </xf>
    <xf numFmtId="0" fontId="8" fillId="0" borderId="170" xfId="0" applyFont="1" applyBorder="1" applyAlignment="1">
      <alignment horizontal="left"/>
    </xf>
    <xf numFmtId="0" fontId="8" fillId="0" borderId="105" xfId="0" applyFont="1" applyBorder="1" applyAlignment="1">
      <alignment horizontal="center"/>
    </xf>
    <xf numFmtId="0" fontId="8" fillId="0" borderId="370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248" xfId="0" applyFont="1" applyBorder="1" applyAlignment="1">
      <alignment horizontal="center"/>
    </xf>
    <xf numFmtId="0" fontId="8" fillId="0" borderId="81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371" xfId="0" applyFont="1" applyBorder="1" applyAlignment="1">
      <alignment horizontal="center"/>
    </xf>
    <xf numFmtId="0" fontId="8" fillId="0" borderId="324" xfId="0" applyFont="1" applyBorder="1" applyAlignment="1">
      <alignment horizontal="center"/>
    </xf>
    <xf numFmtId="0" fontId="8" fillId="0" borderId="325" xfId="0" applyFont="1" applyBorder="1" applyAlignment="1">
      <alignment horizontal="left"/>
    </xf>
    <xf numFmtId="0" fontId="8" fillId="0" borderId="326" xfId="0" applyFont="1" applyBorder="1" applyAlignment="1">
      <alignment horizontal="center"/>
    </xf>
    <xf numFmtId="0" fontId="8" fillId="0" borderId="372" xfId="0" applyFont="1" applyBorder="1" applyAlignment="1">
      <alignment horizontal="center"/>
    </xf>
    <xf numFmtId="0" fontId="8" fillId="0" borderId="249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1" xfId="0" applyFont="1" applyBorder="1" applyAlignment="1">
      <alignment horizontal="center"/>
    </xf>
    <xf numFmtId="0" fontId="8" fillId="0" borderId="373" xfId="0" applyFont="1" applyBorder="1" applyAlignment="1">
      <alignment horizontal="center"/>
    </xf>
    <xf numFmtId="0" fontId="8" fillId="0" borderId="107" xfId="0" applyFont="1" applyBorder="1" applyAlignment="1">
      <alignment horizontal="left"/>
    </xf>
    <xf numFmtId="0" fontId="8" fillId="0" borderId="108" xfId="0" applyFont="1" applyBorder="1" applyAlignment="1">
      <alignment horizontal="center"/>
    </xf>
    <xf numFmtId="0" fontId="8" fillId="0" borderId="374" xfId="0" applyFont="1" applyBorder="1" applyAlignment="1">
      <alignment horizontal="center"/>
    </xf>
    <xf numFmtId="0" fontId="8" fillId="0" borderId="297" xfId="0" applyFont="1" applyBorder="1" applyAlignment="1">
      <alignment horizontal="center"/>
    </xf>
    <xf numFmtId="0" fontId="8" fillId="0" borderId="298" xfId="0" applyFont="1" applyBorder="1" applyAlignment="1">
      <alignment horizontal="left"/>
    </xf>
    <xf numFmtId="0" fontId="8" fillId="0" borderId="113" xfId="0" applyFont="1" applyBorder="1" applyAlignment="1">
      <alignment horizontal="center"/>
    </xf>
    <xf numFmtId="0" fontId="8" fillId="0" borderId="375" xfId="0" applyFont="1" applyBorder="1" applyAlignment="1">
      <alignment horizontal="center"/>
    </xf>
    <xf numFmtId="0" fontId="8" fillId="0" borderId="250" xfId="0" applyFont="1" applyBorder="1" applyAlignment="1">
      <alignment horizontal="center"/>
    </xf>
    <xf numFmtId="0" fontId="8" fillId="0" borderId="229" xfId="0" applyFont="1" applyBorder="1" applyAlignment="1">
      <alignment horizontal="left"/>
    </xf>
    <xf numFmtId="0" fontId="8" fillId="0" borderId="106" xfId="0" applyFont="1" applyBorder="1" applyAlignment="1">
      <alignment horizontal="center"/>
    </xf>
    <xf numFmtId="0" fontId="8" fillId="0" borderId="376" xfId="0" applyFont="1" applyBorder="1" applyAlignment="1">
      <alignment horizontal="center"/>
    </xf>
    <xf numFmtId="0" fontId="8" fillId="0" borderId="251" xfId="0" applyFont="1" applyBorder="1" applyAlignment="1">
      <alignment horizontal="center"/>
    </xf>
    <xf numFmtId="0" fontId="8" fillId="0" borderId="211" xfId="0" applyFont="1" applyBorder="1" applyAlignment="1">
      <alignment horizontal="left"/>
    </xf>
    <xf numFmtId="0" fontId="8" fillId="0" borderId="104" xfId="0" applyFont="1" applyBorder="1" applyAlignment="1">
      <alignment horizontal="center"/>
    </xf>
    <xf numFmtId="0" fontId="8" fillId="0" borderId="252" xfId="0" applyFont="1" applyBorder="1" applyAlignment="1">
      <alignment horizontal="center"/>
    </xf>
    <xf numFmtId="0" fontId="8" fillId="0" borderId="230" xfId="0" applyFont="1" applyBorder="1" applyAlignment="1">
      <alignment horizontal="left"/>
    </xf>
    <xf numFmtId="0" fontId="8" fillId="0" borderId="186" xfId="0" applyFont="1" applyBorder="1" applyAlignment="1">
      <alignment horizontal="center"/>
    </xf>
    <xf numFmtId="0" fontId="8" fillId="0" borderId="377" xfId="0" applyFont="1" applyBorder="1" applyAlignment="1">
      <alignment horizontal="center"/>
    </xf>
    <xf numFmtId="0" fontId="8" fillId="0" borderId="253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8" fillId="0" borderId="231" xfId="0" applyFont="1" applyBorder="1" applyAlignment="1">
      <alignment horizontal="left"/>
    </xf>
    <xf numFmtId="0" fontId="8" fillId="0" borderId="254" xfId="0" applyFont="1" applyBorder="1" applyAlignment="1">
      <alignment horizontal="center"/>
    </xf>
    <xf numFmtId="0" fontId="8" fillId="0" borderId="378" xfId="0" applyFont="1" applyBorder="1" applyAlignment="1">
      <alignment horizontal="center"/>
    </xf>
    <xf numFmtId="0" fontId="8" fillId="0" borderId="296" xfId="0" applyFont="1" applyBorder="1" applyAlignment="1">
      <alignment horizontal="left"/>
    </xf>
    <xf numFmtId="0" fontId="8" fillId="0" borderId="187" xfId="0" applyFont="1" applyBorder="1" applyAlignment="1">
      <alignment horizontal="left"/>
    </xf>
    <xf numFmtId="0" fontId="8" fillId="0" borderId="255" xfId="0" applyFont="1" applyBorder="1" applyAlignment="1">
      <alignment horizontal="center"/>
    </xf>
    <xf numFmtId="0" fontId="8" fillId="0" borderId="109" xfId="0" applyFont="1" applyBorder="1" applyAlignment="1">
      <alignment horizontal="left"/>
    </xf>
    <xf numFmtId="0" fontId="8" fillId="0" borderId="10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12" xfId="0" applyFont="1" applyBorder="1" applyAlignment="1">
      <alignment horizontal="left"/>
    </xf>
    <xf numFmtId="0" fontId="8" fillId="0" borderId="375" xfId="0" applyFont="1" applyBorder="1" applyAlignment="1"/>
    <xf numFmtId="0" fontId="8" fillId="0" borderId="2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3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27" xfId="0" applyFont="1" applyBorder="1" applyAlignment="1">
      <alignment horizontal="left"/>
    </xf>
    <xf numFmtId="0" fontId="8" fillId="0" borderId="379" xfId="0" applyFont="1" applyBorder="1" applyAlignment="1">
      <alignment horizontal="center"/>
    </xf>
    <xf numFmtId="0" fontId="8" fillId="0" borderId="197" xfId="0" applyFont="1" applyBorder="1" applyAlignment="1">
      <alignment horizontal="center"/>
    </xf>
    <xf numFmtId="0" fontId="12" fillId="0" borderId="110" xfId="0" applyFont="1" applyBorder="1" applyAlignment="1">
      <alignment horizontal="left"/>
    </xf>
    <xf numFmtId="0" fontId="8" fillId="0" borderId="378" xfId="0" applyFont="1" applyBorder="1" applyAlignment="1"/>
    <xf numFmtId="0" fontId="12" fillId="0" borderId="110" xfId="0" applyFont="1" applyBorder="1" applyAlignment="1">
      <alignment horizontal="center"/>
    </xf>
    <xf numFmtId="0" fontId="8" fillId="0" borderId="110" xfId="0" applyFont="1" applyBorder="1" applyAlignment="1">
      <alignment horizontal="left"/>
    </xf>
    <xf numFmtId="0" fontId="8" fillId="0" borderId="300" xfId="0" applyFont="1" applyBorder="1" applyAlignment="1">
      <alignment horizontal="left"/>
    </xf>
    <xf numFmtId="0" fontId="8" fillId="0" borderId="295" xfId="0" applyFont="1" applyBorder="1" applyAlignment="1">
      <alignment horizontal="center"/>
    </xf>
    <xf numFmtId="0" fontId="8" fillId="0" borderId="380" xfId="0" applyFont="1" applyBorder="1" applyAlignment="1">
      <alignment horizontal="center"/>
    </xf>
    <xf numFmtId="0" fontId="8" fillId="0" borderId="381" xfId="0" applyFont="1" applyBorder="1" applyAlignment="1">
      <alignment horizontal="center"/>
    </xf>
    <xf numFmtId="0" fontId="8" fillId="0" borderId="382" xfId="0" applyFont="1" applyBorder="1" applyAlignment="1">
      <alignment horizontal="center"/>
    </xf>
    <xf numFmtId="0" fontId="8" fillId="0" borderId="383" xfId="0" applyFont="1" applyBorder="1" applyAlignment="1">
      <alignment horizontal="center"/>
    </xf>
    <xf numFmtId="0" fontId="8" fillId="0" borderId="214" xfId="0" applyFont="1" applyBorder="1" applyAlignment="1">
      <alignment horizontal="left"/>
    </xf>
    <xf numFmtId="0" fontId="8" fillId="0" borderId="215" xfId="0" applyFont="1" applyBorder="1" applyAlignment="1">
      <alignment horizontal="left"/>
    </xf>
    <xf numFmtId="0" fontId="8" fillId="0" borderId="88" xfId="0" applyFont="1" applyBorder="1" applyAlignment="1"/>
    <xf numFmtId="0" fontId="8" fillId="0" borderId="44" xfId="0" applyFont="1" applyBorder="1" applyAlignment="1">
      <alignment horizontal="left"/>
    </xf>
    <xf numFmtId="0" fontId="8" fillId="0" borderId="166" xfId="0" applyFont="1" applyBorder="1" applyAlignment="1">
      <alignment horizontal="right"/>
    </xf>
    <xf numFmtId="0" fontId="8" fillId="0" borderId="384" xfId="0" applyFont="1" applyBorder="1" applyAlignment="1"/>
    <xf numFmtId="0" fontId="8" fillId="0" borderId="357" xfId="0" applyFont="1" applyBorder="1" applyAlignment="1"/>
    <xf numFmtId="0" fontId="8" fillId="0" borderId="385" xfId="0" applyFont="1" applyBorder="1" applyAlignment="1"/>
    <xf numFmtId="0" fontId="8" fillId="0" borderId="227" xfId="0" applyFont="1" applyBorder="1" applyAlignment="1"/>
    <xf numFmtId="0" fontId="8" fillId="0" borderId="223" xfId="0" applyFont="1" applyBorder="1" applyAlignment="1"/>
    <xf numFmtId="0" fontId="8" fillId="0" borderId="32" xfId="0" applyFont="1" applyBorder="1" applyAlignment="1"/>
    <xf numFmtId="0" fontId="8" fillId="7" borderId="44" xfId="0" applyFont="1" applyFill="1" applyBorder="1" applyAlignment="1"/>
    <xf numFmtId="0" fontId="8" fillId="2" borderId="32" xfId="0" applyFont="1" applyFill="1" applyBorder="1" applyAlignment="1"/>
    <xf numFmtId="0" fontId="8" fillId="2" borderId="44" xfId="0" applyFont="1" applyFill="1" applyBorder="1" applyAlignment="1"/>
    <xf numFmtId="0" fontId="8" fillId="2" borderId="384" xfId="0" applyFont="1" applyFill="1" applyBorder="1" applyAlignment="1"/>
    <xf numFmtId="0" fontId="8" fillId="2" borderId="357" xfId="0" applyFont="1" applyFill="1" applyBorder="1" applyAlignment="1"/>
    <xf numFmtId="0" fontId="8" fillId="2" borderId="385" xfId="0" applyFont="1" applyFill="1" applyBorder="1" applyAlignment="1"/>
    <xf numFmtId="0" fontId="8" fillId="0" borderId="355" xfId="0" applyFont="1" applyBorder="1" applyAlignment="1"/>
    <xf numFmtId="0" fontId="8" fillId="6" borderId="357" xfId="0" applyFont="1" applyFill="1" applyBorder="1" applyAlignment="1"/>
    <xf numFmtId="0" fontId="8" fillId="6" borderId="385" xfId="0" applyFont="1" applyFill="1" applyBorder="1" applyAlignment="1"/>
    <xf numFmtId="0" fontId="8" fillId="6" borderId="384" xfId="0" applyFont="1" applyFill="1" applyBorder="1" applyAlignment="1"/>
    <xf numFmtId="0" fontId="8" fillId="0" borderId="386" xfId="0" applyFont="1" applyBorder="1" applyAlignment="1"/>
    <xf numFmtId="0" fontId="8" fillId="7" borderId="355" xfId="0" applyFont="1" applyFill="1" applyBorder="1" applyAlignment="1"/>
    <xf numFmtId="0" fontId="8" fillId="2" borderId="227" xfId="0" applyFont="1" applyFill="1" applyBorder="1" applyAlignment="1"/>
    <xf numFmtId="0" fontId="8" fillId="0" borderId="357" xfId="0" applyFont="1" applyFill="1" applyBorder="1" applyAlignment="1"/>
    <xf numFmtId="0" fontId="8" fillId="0" borderId="355" xfId="0" applyFont="1" applyFill="1" applyBorder="1" applyAlignment="1"/>
    <xf numFmtId="0" fontId="8" fillId="0" borderId="384" xfId="0" applyFont="1" applyFill="1" applyBorder="1" applyAlignment="1"/>
    <xf numFmtId="0" fontId="8" fillId="0" borderId="385" xfId="0" applyFont="1" applyFill="1" applyBorder="1" applyAlignment="1"/>
    <xf numFmtId="0" fontId="8" fillId="7" borderId="385" xfId="0" applyFont="1" applyFill="1" applyBorder="1" applyAlignment="1"/>
    <xf numFmtId="0" fontId="8" fillId="0" borderId="247" xfId="0" applyFont="1" applyBorder="1" applyAlignment="1">
      <alignment horizontal="right"/>
    </xf>
    <xf numFmtId="9" fontId="8" fillId="0" borderId="356" xfId="0" applyNumberFormat="1" applyFont="1" applyBorder="1" applyAlignment="1">
      <alignment horizontal="right"/>
    </xf>
    <xf numFmtId="0" fontId="8" fillId="7" borderId="0" xfId="0" applyFont="1" applyFill="1" applyBorder="1" applyAlignment="1"/>
    <xf numFmtId="0" fontId="8" fillId="0" borderId="236" xfId="0" applyFont="1" applyBorder="1" applyAlignment="1"/>
    <xf numFmtId="0" fontId="8" fillId="0" borderId="0" xfId="0" applyFont="1" applyBorder="1" applyAlignment="1"/>
    <xf numFmtId="0" fontId="8" fillId="0" borderId="227" xfId="0" applyFont="1" applyFill="1" applyBorder="1" applyAlignment="1"/>
    <xf numFmtId="56" fontId="8" fillId="8" borderId="82" xfId="0" applyNumberFormat="1" applyFont="1" applyFill="1" applyBorder="1" applyAlignment="1">
      <alignment horizontal="center"/>
    </xf>
    <xf numFmtId="56" fontId="8" fillId="8" borderId="83" xfId="0" applyNumberFormat="1" applyFont="1" applyFill="1" applyBorder="1" applyAlignment="1">
      <alignment horizontal="center"/>
    </xf>
    <xf numFmtId="56" fontId="8" fillId="8" borderId="84" xfId="0" applyNumberFormat="1" applyFont="1" applyFill="1" applyBorder="1" applyAlignment="1">
      <alignment horizontal="center"/>
    </xf>
    <xf numFmtId="56" fontId="8" fillId="8" borderId="140" xfId="0" applyNumberFormat="1" applyFont="1" applyFill="1" applyBorder="1" applyAlignment="1">
      <alignment horizontal="center"/>
    </xf>
    <xf numFmtId="56" fontId="8" fillId="8" borderId="85" xfId="0" applyNumberFormat="1" applyFont="1" applyFill="1" applyBorder="1" applyAlignment="1">
      <alignment horizontal="center"/>
    </xf>
    <xf numFmtId="56" fontId="8" fillId="8" borderId="86" xfId="0" applyNumberFormat="1" applyFont="1" applyFill="1" applyBorder="1" applyAlignment="1">
      <alignment horizontal="center"/>
    </xf>
    <xf numFmtId="56" fontId="8" fillId="8" borderId="319" xfId="0" applyNumberFormat="1" applyFont="1" applyFill="1" applyBorder="1" applyAlignment="1">
      <alignment horizontal="center"/>
    </xf>
    <xf numFmtId="56" fontId="8" fillId="8" borderId="320" xfId="0" applyNumberFormat="1" applyFont="1" applyFill="1" applyBorder="1" applyAlignment="1">
      <alignment horizontal="center"/>
    </xf>
    <xf numFmtId="56" fontId="8" fillId="8" borderId="321" xfId="0" applyNumberFormat="1" applyFont="1" applyFill="1" applyBorder="1" applyAlignment="1">
      <alignment horizontal="center"/>
    </xf>
    <xf numFmtId="0" fontId="8" fillId="8" borderId="50" xfId="0" applyFont="1" applyFill="1" applyBorder="1" applyAlignment="1">
      <alignment horizontal="center" vertical="center"/>
    </xf>
    <xf numFmtId="0" fontId="8" fillId="8" borderId="137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138" xfId="0" applyFont="1" applyFill="1" applyBorder="1" applyAlignment="1">
      <alignment horizontal="center" vertical="center"/>
    </xf>
    <xf numFmtId="0" fontId="8" fillId="8" borderId="103" xfId="0" applyFont="1" applyFill="1" applyBorder="1" applyAlignment="1">
      <alignment horizontal="center" vertical="center"/>
    </xf>
    <xf numFmtId="0" fontId="8" fillId="8" borderId="139" xfId="0" applyFont="1" applyFill="1" applyBorder="1" applyAlignment="1">
      <alignment horizontal="center" vertical="center"/>
    </xf>
    <xf numFmtId="56" fontId="8" fillId="8" borderId="168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8" borderId="82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 vertical="center"/>
    </xf>
    <xf numFmtId="0" fontId="8" fillId="8" borderId="84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/>
    </xf>
    <xf numFmtId="0" fontId="8" fillId="8" borderId="84" xfId="0" applyFont="1" applyFill="1" applyBorder="1" applyAlignment="1">
      <alignment horizontal="center"/>
    </xf>
    <xf numFmtId="0" fontId="8" fillId="8" borderId="55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141" xfId="0" applyFont="1" applyFill="1" applyBorder="1" applyAlignment="1">
      <alignment horizontal="center" vertical="center"/>
    </xf>
    <xf numFmtId="0" fontId="8" fillId="8" borderId="228" xfId="0" applyFont="1" applyFill="1" applyBorder="1" applyAlignment="1">
      <alignment horizontal="center" vertical="center"/>
    </xf>
    <xf numFmtId="56" fontId="8" fillId="8" borderId="164" xfId="0" applyNumberFormat="1" applyFont="1" applyFill="1" applyBorder="1" applyAlignment="1">
      <alignment horizontal="center"/>
    </xf>
    <xf numFmtId="56" fontId="8" fillId="8" borderId="165" xfId="0" applyNumberFormat="1" applyFont="1" applyFill="1" applyBorder="1" applyAlignment="1">
      <alignment horizontal="center"/>
    </xf>
    <xf numFmtId="56" fontId="8" fillId="8" borderId="167" xfId="0" applyNumberFormat="1" applyFont="1" applyFill="1" applyBorder="1" applyAlignment="1">
      <alignment horizontal="center"/>
    </xf>
    <xf numFmtId="56" fontId="8" fillId="8" borderId="56" xfId="0" applyNumberFormat="1" applyFont="1" applyFill="1" applyBorder="1" applyAlignment="1">
      <alignment horizontal="center"/>
    </xf>
    <xf numFmtId="56" fontId="8" fillId="8" borderId="54" xfId="0" applyNumberFormat="1" applyFont="1" applyFill="1" applyBorder="1" applyAlignment="1">
      <alignment horizontal="center"/>
    </xf>
    <xf numFmtId="56" fontId="8" fillId="8" borderId="55" xfId="0" applyNumberFormat="1" applyFont="1" applyFill="1" applyBorder="1" applyAlignment="1">
      <alignment horizontal="center"/>
    </xf>
    <xf numFmtId="56" fontId="8" fillId="8" borderId="237" xfId="0" applyNumberFormat="1" applyFont="1" applyFill="1" applyBorder="1" applyAlignment="1">
      <alignment horizontal="center"/>
    </xf>
    <xf numFmtId="56" fontId="8" fillId="8" borderId="200" xfId="0" applyNumberFormat="1" applyFont="1" applyFill="1" applyBorder="1" applyAlignment="1">
      <alignment horizontal="center"/>
    </xf>
    <xf numFmtId="56" fontId="8" fillId="8" borderId="201" xfId="0" applyNumberFormat="1" applyFont="1" applyFill="1" applyBorder="1" applyAlignment="1">
      <alignment horizontal="center"/>
    </xf>
    <xf numFmtId="0" fontId="8" fillId="8" borderId="82" xfId="0" applyFont="1" applyFill="1" applyBorder="1" applyAlignment="1">
      <alignment horizontal="center"/>
    </xf>
    <xf numFmtId="56" fontId="8" fillId="8" borderId="171" xfId="0" applyNumberFormat="1" applyFont="1" applyFill="1" applyBorder="1" applyAlignment="1">
      <alignment horizontal="center"/>
    </xf>
    <xf numFmtId="56" fontId="8" fillId="8" borderId="220" xfId="0" applyNumberFormat="1" applyFont="1" applyFill="1" applyBorder="1" applyAlignment="1">
      <alignment horizontal="center"/>
    </xf>
    <xf numFmtId="56" fontId="8" fillId="8" borderId="199" xfId="0" applyNumberFormat="1" applyFont="1" applyFill="1" applyBorder="1" applyAlignment="1">
      <alignment horizontal="center"/>
    </xf>
    <xf numFmtId="0" fontId="8" fillId="0" borderId="264" xfId="0" applyFont="1" applyBorder="1" applyAlignment="1">
      <alignment horizontal="center" vertical="center"/>
    </xf>
    <xf numFmtId="0" fontId="8" fillId="0" borderId="265" xfId="0" applyFont="1" applyBorder="1" applyAlignment="1">
      <alignment horizontal="center" vertical="center"/>
    </xf>
    <xf numFmtId="0" fontId="8" fillId="0" borderId="278" xfId="0" applyFont="1" applyBorder="1" applyAlignment="1">
      <alignment horizontal="center" vertical="center"/>
    </xf>
    <xf numFmtId="0" fontId="8" fillId="0" borderId="27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4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3" fillId="5" borderId="72" xfId="0" applyFont="1" applyFill="1" applyBorder="1" applyAlignment="1">
      <alignment horizontal="center"/>
    </xf>
    <xf numFmtId="0" fontId="8" fillId="5" borderId="72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5" borderId="234" xfId="0" applyFont="1" applyFill="1" applyBorder="1" applyAlignment="1">
      <alignment horizontal="center"/>
    </xf>
    <xf numFmtId="0" fontId="8" fillId="5" borderId="270" xfId="0" applyFont="1" applyFill="1" applyBorder="1" applyAlignment="1">
      <alignment horizontal="center"/>
    </xf>
    <xf numFmtId="0" fontId="8" fillId="0" borderId="312" xfId="0" applyFont="1" applyBorder="1" applyAlignment="1">
      <alignment horizontal="center"/>
    </xf>
    <xf numFmtId="0" fontId="8" fillId="5" borderId="331" xfId="0" applyFont="1" applyFill="1" applyBorder="1" applyAlignment="1">
      <alignment horizontal="center"/>
    </xf>
    <xf numFmtId="0" fontId="8" fillId="5" borderId="338" xfId="0" applyFont="1" applyFill="1" applyBorder="1" applyAlignment="1">
      <alignment horizontal="center"/>
    </xf>
    <xf numFmtId="0" fontId="8" fillId="0" borderId="335" xfId="0" applyFont="1" applyBorder="1" applyAlignment="1">
      <alignment horizontal="center"/>
    </xf>
    <xf numFmtId="0" fontId="8" fillId="5" borderId="387" xfId="0" applyFont="1" applyFill="1" applyBorder="1" applyAlignment="1">
      <alignment horizontal="center"/>
    </xf>
    <xf numFmtId="0" fontId="8" fillId="0" borderId="343" xfId="0" applyFont="1" applyBorder="1" applyAlignment="1">
      <alignment horizontal="center"/>
    </xf>
    <xf numFmtId="0" fontId="8" fillId="5" borderId="351" xfId="0" applyFont="1" applyFill="1" applyBorder="1" applyAlignment="1">
      <alignment horizontal="center"/>
    </xf>
    <xf numFmtId="0" fontId="8" fillId="0" borderId="348" xfId="0" applyFont="1" applyBorder="1" applyAlignment="1">
      <alignment horizontal="center"/>
    </xf>
    <xf numFmtId="0" fontId="8" fillId="0" borderId="38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5" borderId="46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5" borderId="390" xfId="0" applyFont="1" applyFill="1" applyBorder="1" applyAlignment="1">
      <alignment horizontal="center"/>
    </xf>
    <xf numFmtId="0" fontId="9" fillId="0" borderId="354" xfId="0" applyFont="1" applyBorder="1" applyAlignment="1">
      <alignment horizontal="center"/>
    </xf>
    <xf numFmtId="56" fontId="8" fillId="0" borderId="294" xfId="0" applyNumberFormat="1" applyFont="1" applyBorder="1" applyAlignment="1">
      <alignment horizontal="center"/>
    </xf>
    <xf numFmtId="0" fontId="8" fillId="0" borderId="389" xfId="0" applyFont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8" fillId="5" borderId="24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391" xfId="0" applyFont="1" applyBorder="1" applyAlignment="1">
      <alignment horizontal="center"/>
    </xf>
    <xf numFmtId="0" fontId="8" fillId="0" borderId="392" xfId="0" applyFont="1" applyBorder="1" applyAlignment="1">
      <alignment horizontal="center"/>
    </xf>
    <xf numFmtId="0" fontId="8" fillId="0" borderId="393" xfId="0" applyFont="1" applyBorder="1" applyAlignment="1">
      <alignment horizontal="center"/>
    </xf>
    <xf numFmtId="0" fontId="8" fillId="0" borderId="394" xfId="0" applyFont="1" applyBorder="1" applyAlignment="1">
      <alignment horizontal="center"/>
    </xf>
    <xf numFmtId="0" fontId="8" fillId="5" borderId="293" xfId="0" applyFont="1" applyFill="1" applyBorder="1" applyAlignment="1">
      <alignment horizontal="center"/>
    </xf>
    <xf numFmtId="0" fontId="8" fillId="5" borderId="115" xfId="0" applyFont="1" applyFill="1" applyBorder="1" applyAlignment="1">
      <alignment horizontal="center"/>
    </xf>
    <xf numFmtId="0" fontId="8" fillId="0" borderId="395" xfId="0" applyFont="1" applyBorder="1" applyAlignment="1">
      <alignment horizontal="center"/>
    </xf>
    <xf numFmtId="0" fontId="20" fillId="0" borderId="236" xfId="0" applyFont="1" applyBorder="1" applyAlignment="1">
      <alignment horizontal="center"/>
    </xf>
    <xf numFmtId="0" fontId="8" fillId="0" borderId="396" xfId="0" applyFont="1" applyBorder="1" applyAlignment="1">
      <alignment horizontal="center"/>
    </xf>
    <xf numFmtId="0" fontId="11" fillId="0" borderId="397" xfId="0" applyFont="1" applyBorder="1" applyAlignment="1"/>
    <xf numFmtId="0" fontId="8" fillId="5" borderId="397" xfId="0" applyFont="1" applyFill="1" applyBorder="1" applyAlignment="1">
      <alignment horizontal="center"/>
    </xf>
    <xf numFmtId="0" fontId="8" fillId="0" borderId="398" xfId="0" applyFont="1" applyBorder="1" applyAlignment="1">
      <alignment horizontal="center"/>
    </xf>
    <xf numFmtId="0" fontId="8" fillId="0" borderId="211" xfId="0" applyFont="1" applyBorder="1" applyAlignment="1">
      <alignment horizontal="center"/>
    </xf>
    <xf numFmtId="0" fontId="8" fillId="5" borderId="261" xfId="0" applyFont="1" applyFill="1" applyBorder="1" applyAlignment="1">
      <alignment horizontal="center"/>
    </xf>
    <xf numFmtId="56" fontId="8" fillId="0" borderId="0" xfId="0" applyNumberFormat="1" applyFont="1" applyAlignment="1">
      <alignment horizontal="center"/>
    </xf>
    <xf numFmtId="0" fontId="8" fillId="0" borderId="261" xfId="0" applyFont="1" applyBorder="1" applyAlignment="1"/>
    <xf numFmtId="0" fontId="8" fillId="0" borderId="284" xfId="0" applyFont="1" applyBorder="1" applyAlignment="1"/>
    <xf numFmtId="0" fontId="8" fillId="5" borderId="284" xfId="0" applyFont="1" applyFill="1" applyBorder="1" applyAlignment="1">
      <alignment horizontal="center"/>
    </xf>
    <xf numFmtId="0" fontId="11" fillId="0" borderId="284" xfId="0" applyFont="1" applyBorder="1" applyAlignment="1"/>
    <xf numFmtId="0" fontId="12" fillId="0" borderId="26" xfId="0" applyFont="1" applyBorder="1" applyAlignment="1">
      <alignment horizontal="center"/>
    </xf>
    <xf numFmtId="0" fontId="8" fillId="5" borderId="399" xfId="0" applyFont="1" applyFill="1" applyBorder="1" applyAlignment="1">
      <alignment horizontal="center"/>
    </xf>
    <xf numFmtId="0" fontId="8" fillId="0" borderId="157" xfId="0" applyFont="1" applyFill="1" applyBorder="1" applyAlignment="1">
      <alignment horizontal="center"/>
    </xf>
    <xf numFmtId="0" fontId="8" fillId="3" borderId="159" xfId="0" applyFont="1" applyFill="1" applyBorder="1" applyAlignment="1">
      <alignment horizontal="center"/>
    </xf>
    <xf numFmtId="0" fontId="8" fillId="3" borderId="153" xfId="0" applyFont="1" applyFill="1" applyBorder="1" applyAlignment="1">
      <alignment horizontal="center"/>
    </xf>
    <xf numFmtId="0" fontId="8" fillId="3" borderId="183" xfId="0" applyFont="1" applyFill="1" applyBorder="1" applyAlignment="1">
      <alignment horizontal="center"/>
    </xf>
    <xf numFmtId="0" fontId="8" fillId="2" borderId="124" xfId="0" applyFont="1" applyFill="1" applyBorder="1" applyAlignment="1">
      <alignment horizontal="center"/>
    </xf>
    <xf numFmtId="0" fontId="8" fillId="2" borderId="218" xfId="0" applyFont="1" applyFill="1" applyBorder="1" applyAlignment="1">
      <alignment horizontal="center"/>
    </xf>
    <xf numFmtId="0" fontId="8" fillId="6" borderId="90" xfId="0" applyFont="1" applyFill="1" applyBorder="1" applyAlignment="1">
      <alignment horizontal="center"/>
    </xf>
    <xf numFmtId="0" fontId="8" fillId="3" borderId="101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CCFF"/>
      <color rgb="FFCCF8FA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FO73"/>
  <sheetViews>
    <sheetView tabSelected="1" zoomScale="66" zoomScaleNormal="66" workbookViewId="0">
      <pane xSplit="10" ySplit="3" topLeftCell="CZ24" activePane="bottomRight" state="frozen"/>
      <selection pane="topRight" activeCell="J1" sqref="J1"/>
      <selection pane="bottomLeft" activeCell="A5" sqref="A5"/>
      <selection pane="bottomRight" activeCell="DJ56" sqref="DJ56"/>
    </sheetView>
  </sheetViews>
  <sheetFormatPr defaultRowHeight="10.5" outlineLevelCol="1"/>
  <cols>
    <col min="1" max="1" width="6.5" style="32" customWidth="1"/>
    <col min="2" max="2" width="14.125" style="32" customWidth="1"/>
    <col min="3" max="3" width="5.875" style="32" customWidth="1"/>
    <col min="4" max="4" width="5.875" style="267" customWidth="1"/>
    <col min="5" max="5" width="7.375" style="32" bestFit="1" customWidth="1"/>
    <col min="6" max="6" width="9.125" style="32" bestFit="1" customWidth="1"/>
    <col min="7" max="10" width="6.625" style="32" customWidth="1"/>
    <col min="11" max="46" width="6" style="32" hidden="1" customWidth="1" outlineLevel="1"/>
    <col min="47" max="47" width="11.375" style="32" hidden="1" customWidth="1" outlineLevel="1" collapsed="1"/>
    <col min="48" max="49" width="11.375" style="32" hidden="1" customWidth="1" outlineLevel="1"/>
    <col min="50" max="50" width="8.875" style="32" hidden="1" customWidth="1" outlineLevel="1"/>
    <col min="51" max="51" width="10" style="32" hidden="1" customWidth="1" outlineLevel="1" collapsed="1"/>
    <col min="52" max="54" width="10" style="32" hidden="1" customWidth="1" outlineLevel="1"/>
    <col min="55" max="55" width="10" style="32" hidden="1" customWidth="1" outlineLevel="1" collapsed="1"/>
    <col min="56" max="62" width="10" style="32" hidden="1" customWidth="1" outlineLevel="1"/>
    <col min="63" max="63" width="9.75" style="32" hidden="1" customWidth="1" outlineLevel="1" collapsed="1"/>
    <col min="64" max="70" width="9.75" style="32" hidden="1" customWidth="1" outlineLevel="1"/>
    <col min="71" max="71" width="9.75" style="32" hidden="1" customWidth="1" outlineLevel="1" collapsed="1"/>
    <col min="72" max="74" width="9.75" style="32" hidden="1" customWidth="1" outlineLevel="1"/>
    <col min="75" max="75" width="9.75" style="32" hidden="1" customWidth="1" outlineLevel="1" collapsed="1"/>
    <col min="76" max="78" width="9.75" style="32" hidden="1" customWidth="1" outlineLevel="1"/>
    <col min="79" max="79" width="9.75" style="32" hidden="1" customWidth="1" outlineLevel="1" collapsed="1"/>
    <col min="80" max="82" width="9.75" style="32" hidden="1" customWidth="1" outlineLevel="1"/>
    <col min="83" max="83" width="9.75" style="32" hidden="1" customWidth="1" outlineLevel="1" collapsed="1"/>
    <col min="84" max="86" width="9.75" style="32" hidden="1" customWidth="1" outlineLevel="1"/>
    <col min="87" max="87" width="9.75" style="32" hidden="1" customWidth="1" outlineLevel="1" collapsed="1"/>
    <col min="88" max="90" width="9.75" style="32" hidden="1" customWidth="1" outlineLevel="1"/>
    <col min="91" max="91" width="9.75" style="32" hidden="1" customWidth="1" outlineLevel="1" collapsed="1"/>
    <col min="92" max="94" width="9.75" style="32" hidden="1" customWidth="1" outlineLevel="1"/>
    <col min="95" max="95" width="9.75" style="32" hidden="1" customWidth="1" outlineLevel="1" collapsed="1"/>
    <col min="96" max="98" width="9.75" style="32" hidden="1" customWidth="1" outlineLevel="1"/>
    <col min="99" max="99" width="9.75" style="32" hidden="1" customWidth="1" outlineLevel="1" collapsed="1"/>
    <col min="100" max="103" width="9.75" style="32" hidden="1" customWidth="1" outlineLevel="1"/>
    <col min="104" max="104" width="9.75" style="32" hidden="1" customWidth="1" outlineLevel="1" collapsed="1"/>
    <col min="105" max="108" width="9.75" style="32" hidden="1" customWidth="1" outlineLevel="1"/>
    <col min="109" max="109" width="9.75" style="32" customWidth="1" collapsed="1"/>
    <col min="110" max="161" width="9.75" style="32" customWidth="1"/>
    <col min="162" max="162" width="5.75" style="32" customWidth="1"/>
    <col min="163" max="163" width="13.875" style="32" customWidth="1"/>
    <col min="164" max="171" width="7.125" style="32" customWidth="1"/>
    <col min="172" max="16384" width="9" style="32"/>
  </cols>
  <sheetData>
    <row r="1" spans="1:171" ht="18" thickBot="1">
      <c r="A1" s="34"/>
      <c r="B1" s="1074" t="s">
        <v>139</v>
      </c>
      <c r="C1" s="1074"/>
      <c r="D1" s="121" t="s">
        <v>140</v>
      </c>
      <c r="E1" s="36">
        <v>43746</v>
      </c>
      <c r="F1" s="34" t="s">
        <v>141</v>
      </c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H1" s="34"/>
      <c r="FI1" s="34"/>
      <c r="FJ1" s="34"/>
      <c r="FK1" s="34"/>
      <c r="FL1" s="34"/>
      <c r="FM1" s="34"/>
      <c r="FN1" s="34"/>
      <c r="FO1" s="34"/>
    </row>
    <row r="2" spans="1:171" ht="23.25" customHeight="1" thickBot="1">
      <c r="A2" s="1067" t="s">
        <v>91</v>
      </c>
      <c r="B2" s="1069" t="s">
        <v>142</v>
      </c>
      <c r="C2" s="1069" t="s">
        <v>0</v>
      </c>
      <c r="D2" s="1069" t="s">
        <v>374</v>
      </c>
      <c r="E2" s="1069" t="s">
        <v>2</v>
      </c>
      <c r="F2" s="1071" t="s">
        <v>1</v>
      </c>
      <c r="G2" s="1075" t="s">
        <v>382</v>
      </c>
      <c r="H2" s="1076"/>
      <c r="I2" s="1076"/>
      <c r="J2" s="1077"/>
      <c r="K2" s="303"/>
      <c r="L2" s="303"/>
      <c r="M2" s="303"/>
      <c r="N2" s="298"/>
      <c r="O2" s="303"/>
      <c r="P2" s="303"/>
      <c r="Q2" s="303"/>
      <c r="R2" s="303"/>
      <c r="S2" s="303"/>
      <c r="T2" s="303"/>
      <c r="U2" s="303"/>
      <c r="V2" s="303"/>
      <c r="W2" s="304"/>
      <c r="X2" s="303"/>
      <c r="Y2" s="303"/>
      <c r="Z2" s="303"/>
      <c r="AA2" s="304"/>
      <c r="AB2" s="303"/>
      <c r="AC2" s="303"/>
      <c r="AD2" s="298"/>
      <c r="AE2" s="303"/>
      <c r="AF2" s="303"/>
      <c r="AG2" s="303"/>
      <c r="AH2" s="303"/>
      <c r="AI2" s="304"/>
      <c r="AJ2" s="303"/>
      <c r="AK2" s="303"/>
      <c r="AL2" s="298"/>
      <c r="AM2" s="303"/>
      <c r="AN2" s="303"/>
      <c r="AO2" s="303"/>
      <c r="AP2" s="303"/>
      <c r="AQ2" s="304"/>
      <c r="AR2" s="303"/>
      <c r="AS2" s="303"/>
      <c r="AT2" s="298"/>
      <c r="AU2" s="303"/>
      <c r="AV2" s="303"/>
      <c r="AW2" s="303"/>
      <c r="AX2" s="303"/>
      <c r="AY2" s="355"/>
      <c r="AZ2" s="353"/>
      <c r="BA2" s="353"/>
      <c r="BB2" s="354"/>
      <c r="BC2" s="353"/>
      <c r="BD2" s="353"/>
      <c r="BE2" s="353"/>
      <c r="BF2" s="354"/>
      <c r="BG2" s="355"/>
      <c r="BH2" s="353"/>
      <c r="BI2" s="353"/>
      <c r="BJ2" s="354"/>
      <c r="BK2" s="355"/>
      <c r="BL2" s="353"/>
      <c r="BM2" s="353"/>
      <c r="BN2" s="354"/>
      <c r="BO2" s="355"/>
      <c r="BP2" s="353"/>
      <c r="BQ2" s="353"/>
      <c r="BR2" s="354"/>
      <c r="BS2" s="303"/>
      <c r="BT2" s="303"/>
      <c r="BU2" s="303"/>
      <c r="BV2" s="303"/>
      <c r="BW2" s="304"/>
      <c r="BX2" s="303"/>
      <c r="BY2" s="303"/>
      <c r="BZ2" s="298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1082" t="s">
        <v>91</v>
      </c>
      <c r="FG2" s="1080" t="s">
        <v>142</v>
      </c>
      <c r="FH2" s="1075" t="s">
        <v>384</v>
      </c>
      <c r="FI2" s="1076"/>
      <c r="FJ2" s="1076"/>
      <c r="FK2" s="1077"/>
      <c r="FL2" s="1075" t="s">
        <v>404</v>
      </c>
      <c r="FM2" s="1076"/>
      <c r="FN2" s="1076"/>
      <c r="FO2" s="1077"/>
    </row>
    <row r="3" spans="1:171" s="257" customFormat="1" ht="23.25" customHeight="1" thickBot="1">
      <c r="A3" s="1068"/>
      <c r="B3" s="1070"/>
      <c r="C3" s="1070"/>
      <c r="D3" s="1070"/>
      <c r="E3" s="1070"/>
      <c r="F3" s="1072"/>
      <c r="G3" s="305" t="s">
        <v>20</v>
      </c>
      <c r="H3" s="306" t="s">
        <v>385</v>
      </c>
      <c r="I3" s="306" t="s">
        <v>324</v>
      </c>
      <c r="J3" s="373" t="s">
        <v>323</v>
      </c>
      <c r="K3" s="1059">
        <v>43191</v>
      </c>
      <c r="L3" s="1078"/>
      <c r="M3" s="1078"/>
      <c r="N3" s="1079"/>
      <c r="O3" s="1058">
        <v>43211</v>
      </c>
      <c r="P3" s="1078"/>
      <c r="Q3" s="1078"/>
      <c r="R3" s="1079"/>
      <c r="S3" s="1058">
        <v>43223</v>
      </c>
      <c r="T3" s="1059"/>
      <c r="U3" s="1059"/>
      <c r="V3" s="1060"/>
      <c r="W3" s="1058">
        <v>43239</v>
      </c>
      <c r="X3" s="1059"/>
      <c r="Y3" s="1059"/>
      <c r="Z3" s="1060"/>
      <c r="AA3" s="1058">
        <v>43260</v>
      </c>
      <c r="AB3" s="1059"/>
      <c r="AC3" s="1059"/>
      <c r="AD3" s="1060"/>
      <c r="AE3" s="1058">
        <v>43274</v>
      </c>
      <c r="AF3" s="1059"/>
      <c r="AG3" s="1059"/>
      <c r="AH3" s="1060"/>
      <c r="AI3" s="1058">
        <v>43288</v>
      </c>
      <c r="AJ3" s="1059"/>
      <c r="AK3" s="1059"/>
      <c r="AL3" s="1060"/>
      <c r="AM3" s="1058">
        <v>43302</v>
      </c>
      <c r="AN3" s="1059"/>
      <c r="AO3" s="1059"/>
      <c r="AP3" s="1060"/>
      <c r="AQ3" s="1058">
        <v>43315</v>
      </c>
      <c r="AR3" s="1059"/>
      <c r="AS3" s="1059"/>
      <c r="AT3" s="1060"/>
      <c r="AU3" s="1058">
        <v>43329</v>
      </c>
      <c r="AV3" s="1059"/>
      <c r="AW3" s="1059"/>
      <c r="AX3" s="1060"/>
      <c r="AY3" s="1058">
        <v>43351</v>
      </c>
      <c r="AZ3" s="1059"/>
      <c r="BA3" s="1059"/>
      <c r="BB3" s="1060"/>
      <c r="BC3" s="1058">
        <v>43365</v>
      </c>
      <c r="BD3" s="1059"/>
      <c r="BE3" s="1059"/>
      <c r="BF3" s="1060"/>
      <c r="BG3" s="1058">
        <v>43380</v>
      </c>
      <c r="BH3" s="1059"/>
      <c r="BI3" s="1059"/>
      <c r="BJ3" s="1060"/>
      <c r="BK3" s="1058">
        <v>43394</v>
      </c>
      <c r="BL3" s="1059"/>
      <c r="BM3" s="1059"/>
      <c r="BN3" s="1060"/>
      <c r="BO3" s="1058">
        <v>43407</v>
      </c>
      <c r="BP3" s="1059"/>
      <c r="BQ3" s="1059"/>
      <c r="BR3" s="1060"/>
      <c r="BS3" s="1058">
        <v>43421</v>
      </c>
      <c r="BT3" s="1059"/>
      <c r="BU3" s="1059"/>
      <c r="BV3" s="1059"/>
      <c r="BW3" s="1058">
        <v>43436</v>
      </c>
      <c r="BX3" s="1059"/>
      <c r="BY3" s="1059"/>
      <c r="BZ3" s="1060"/>
      <c r="CA3" s="1058">
        <v>43458</v>
      </c>
      <c r="CB3" s="1059"/>
      <c r="CC3" s="1059"/>
      <c r="CD3" s="1059"/>
      <c r="CE3" s="1073">
        <v>43471</v>
      </c>
      <c r="CF3" s="1059"/>
      <c r="CG3" s="1059"/>
      <c r="CH3" s="1060"/>
      <c r="CI3" s="1073">
        <v>43491</v>
      </c>
      <c r="CJ3" s="1059"/>
      <c r="CK3" s="1059"/>
      <c r="CL3" s="1060"/>
      <c r="CM3" s="1073">
        <v>43505</v>
      </c>
      <c r="CN3" s="1059"/>
      <c r="CO3" s="1059"/>
      <c r="CP3" s="1060"/>
      <c r="CQ3" s="1073">
        <v>43513</v>
      </c>
      <c r="CR3" s="1059"/>
      <c r="CS3" s="1059"/>
      <c r="CT3" s="1059"/>
      <c r="CU3" s="1061">
        <v>43526</v>
      </c>
      <c r="CV3" s="1062"/>
      <c r="CW3" s="1062"/>
      <c r="CX3" s="1062"/>
      <c r="CY3" s="1063"/>
      <c r="CZ3" s="1058">
        <v>43547</v>
      </c>
      <c r="DA3" s="1059"/>
      <c r="DB3" s="1059"/>
      <c r="DC3" s="1059"/>
      <c r="DD3" s="1060"/>
      <c r="DE3" s="1058">
        <v>43562</v>
      </c>
      <c r="DF3" s="1059"/>
      <c r="DG3" s="1059"/>
      <c r="DH3" s="1060"/>
      <c r="DI3" s="1061">
        <v>43575</v>
      </c>
      <c r="DJ3" s="1062"/>
      <c r="DK3" s="1062"/>
      <c r="DL3" s="1062"/>
      <c r="DM3" s="1063"/>
      <c r="DN3" s="1061">
        <v>43596</v>
      </c>
      <c r="DO3" s="1062"/>
      <c r="DP3" s="1062"/>
      <c r="DQ3" s="1063"/>
      <c r="DR3" s="1061">
        <v>43610</v>
      </c>
      <c r="DS3" s="1062"/>
      <c r="DT3" s="1062"/>
      <c r="DU3" s="1063"/>
      <c r="DV3" s="1061">
        <v>43624</v>
      </c>
      <c r="DW3" s="1062"/>
      <c r="DX3" s="1062"/>
      <c r="DY3" s="1063"/>
      <c r="DZ3" s="1061">
        <v>43638</v>
      </c>
      <c r="EA3" s="1062"/>
      <c r="EB3" s="1062"/>
      <c r="EC3" s="1063"/>
      <c r="ED3" s="1061">
        <v>43653</v>
      </c>
      <c r="EE3" s="1062"/>
      <c r="EF3" s="1062"/>
      <c r="EG3" s="1063"/>
      <c r="EH3" s="1061">
        <v>43666</v>
      </c>
      <c r="EI3" s="1062"/>
      <c r="EJ3" s="1062"/>
      <c r="EK3" s="1063"/>
      <c r="EL3" s="1061">
        <v>43678</v>
      </c>
      <c r="EM3" s="1062"/>
      <c r="EN3" s="1062"/>
      <c r="EO3" s="1063"/>
      <c r="EP3" s="1061">
        <v>43693</v>
      </c>
      <c r="EQ3" s="1062"/>
      <c r="ER3" s="1062"/>
      <c r="ES3" s="1063"/>
      <c r="ET3" s="1064">
        <v>43709</v>
      </c>
      <c r="EU3" s="1065"/>
      <c r="EV3" s="1065"/>
      <c r="EW3" s="1066"/>
      <c r="EX3" s="1064">
        <v>43723</v>
      </c>
      <c r="EY3" s="1065"/>
      <c r="EZ3" s="1065"/>
      <c r="FA3" s="1066"/>
      <c r="FB3" s="1064">
        <v>43744</v>
      </c>
      <c r="FC3" s="1065"/>
      <c r="FD3" s="1065"/>
      <c r="FE3" s="1066"/>
      <c r="FF3" s="1083"/>
      <c r="FG3" s="1081"/>
      <c r="FH3" s="305" t="s">
        <v>20</v>
      </c>
      <c r="FI3" s="306" t="s">
        <v>395</v>
      </c>
      <c r="FJ3" s="306" t="s">
        <v>324</v>
      </c>
      <c r="FK3" s="373" t="s">
        <v>323</v>
      </c>
      <c r="FL3" s="305" t="s">
        <v>622</v>
      </c>
      <c r="FM3" s="306" t="s">
        <v>330</v>
      </c>
      <c r="FN3" s="306" t="s">
        <v>324</v>
      </c>
      <c r="FO3" s="373" t="s">
        <v>323</v>
      </c>
    </row>
    <row r="4" spans="1:171" ht="17.25">
      <c r="A4" s="51" t="s">
        <v>3</v>
      </c>
      <c r="B4" s="41" t="s">
        <v>6</v>
      </c>
      <c r="C4" s="37">
        <v>22</v>
      </c>
      <c r="D4" s="261" t="s">
        <v>367</v>
      </c>
      <c r="E4" s="41" t="s">
        <v>8</v>
      </c>
      <c r="F4" s="53" t="s">
        <v>7</v>
      </c>
      <c r="G4" s="128">
        <f>COUNTIF($K4:$XFD4,"*○*")</f>
        <v>33</v>
      </c>
      <c r="H4" s="122">
        <f>COUNTIF($K4:$XFD4,"*●*")</f>
        <v>41</v>
      </c>
      <c r="I4" s="122">
        <f>SUM(G4:H4)</f>
        <v>74</v>
      </c>
      <c r="J4" s="129">
        <f t="shared" ref="J4" si="0">IFERROR(G4/I4,"")</f>
        <v>0.44594594594594594</v>
      </c>
      <c r="K4" s="253" t="s">
        <v>29</v>
      </c>
      <c r="L4" s="253" t="s">
        <v>20</v>
      </c>
      <c r="M4" s="253"/>
      <c r="N4" s="252"/>
      <c r="O4" s="253" t="s">
        <v>29</v>
      </c>
      <c r="P4" s="253" t="s">
        <v>29</v>
      </c>
      <c r="Q4" s="253"/>
      <c r="R4" s="95"/>
      <c r="S4" s="258" t="s">
        <v>29</v>
      </c>
      <c r="T4" s="253" t="s">
        <v>145</v>
      </c>
      <c r="U4" s="253" t="s">
        <v>29</v>
      </c>
      <c r="V4" s="252"/>
      <c r="W4" s="38" t="s">
        <v>29</v>
      </c>
      <c r="X4" s="249" t="s">
        <v>20</v>
      </c>
      <c r="Y4" s="249"/>
      <c r="Z4" s="250"/>
      <c r="AA4" s="251" t="s">
        <v>29</v>
      </c>
      <c r="AB4" s="249" t="s">
        <v>20</v>
      </c>
      <c r="AC4" s="249"/>
      <c r="AD4" s="259"/>
      <c r="AE4" s="249" t="s">
        <v>20</v>
      </c>
      <c r="AF4" s="38" t="s">
        <v>146</v>
      </c>
      <c r="AG4" s="38" t="s">
        <v>29</v>
      </c>
      <c r="AH4" s="53"/>
      <c r="AI4" s="44" t="s">
        <v>20</v>
      </c>
      <c r="AJ4" s="38" t="s">
        <v>29</v>
      </c>
      <c r="AK4" s="38"/>
      <c r="AL4" s="45"/>
      <c r="AM4" s="38" t="s">
        <v>29</v>
      </c>
      <c r="AN4" s="38" t="s">
        <v>29</v>
      </c>
      <c r="AO4" s="38"/>
      <c r="AP4" s="53"/>
      <c r="AQ4" s="44" t="s">
        <v>29</v>
      </c>
      <c r="AR4" s="38" t="s">
        <v>20</v>
      </c>
      <c r="AS4" s="38"/>
      <c r="AT4" s="45"/>
      <c r="AU4" s="38" t="s">
        <v>147</v>
      </c>
      <c r="AV4" s="38" t="s">
        <v>148</v>
      </c>
      <c r="AW4" s="38"/>
      <c r="AX4" s="53"/>
      <c r="AY4" s="93" t="s">
        <v>154</v>
      </c>
      <c r="AZ4" s="53" t="s">
        <v>266</v>
      </c>
      <c r="BA4" s="53"/>
      <c r="BB4" s="45"/>
      <c r="BC4" s="128" t="s">
        <v>153</v>
      </c>
      <c r="BD4" s="122" t="s">
        <v>156</v>
      </c>
      <c r="BE4" s="122"/>
      <c r="BF4" s="145"/>
      <c r="BG4" s="128" t="s">
        <v>152</v>
      </c>
      <c r="BH4" s="122" t="s">
        <v>150</v>
      </c>
      <c r="BI4" s="122"/>
      <c r="BJ4" s="174"/>
      <c r="BK4" s="128" t="s">
        <v>336</v>
      </c>
      <c r="BL4" s="122" t="s">
        <v>164</v>
      </c>
      <c r="BM4" s="122"/>
      <c r="BN4" s="174"/>
      <c r="BO4" s="308" t="s">
        <v>167</v>
      </c>
      <c r="BP4" s="309" t="s">
        <v>157</v>
      </c>
      <c r="BQ4" s="309"/>
      <c r="BR4" s="356"/>
      <c r="BS4" s="308" t="s">
        <v>151</v>
      </c>
      <c r="BT4" s="309" t="s">
        <v>149</v>
      </c>
      <c r="BU4" s="309"/>
      <c r="BV4" s="356"/>
      <c r="BW4" s="308" t="s">
        <v>177</v>
      </c>
      <c r="BX4" s="309" t="s">
        <v>147</v>
      </c>
      <c r="BY4" s="309"/>
      <c r="BZ4" s="356"/>
      <c r="CA4" s="308" t="s">
        <v>178</v>
      </c>
      <c r="CB4" s="309" t="s">
        <v>154</v>
      </c>
      <c r="CC4" s="309"/>
      <c r="CD4" s="363"/>
      <c r="CE4" s="357" t="s">
        <v>275</v>
      </c>
      <c r="CF4" s="311" t="s">
        <v>163</v>
      </c>
      <c r="CG4" s="311"/>
      <c r="CH4" s="433"/>
      <c r="CI4" s="310" t="s">
        <v>270</v>
      </c>
      <c r="CJ4" s="311" t="s">
        <v>161</v>
      </c>
      <c r="CK4" s="311"/>
      <c r="CL4" s="434"/>
      <c r="CM4" s="435" t="s">
        <v>221</v>
      </c>
      <c r="CN4" s="436" t="s">
        <v>267</v>
      </c>
      <c r="CO4" s="436"/>
      <c r="CP4" s="437"/>
      <c r="CQ4" s="406" t="s">
        <v>160</v>
      </c>
      <c r="CR4" s="407" t="s">
        <v>170</v>
      </c>
      <c r="CS4" s="407"/>
      <c r="CT4" s="408"/>
      <c r="CU4" s="406" t="s">
        <v>266</v>
      </c>
      <c r="CV4" s="407" t="s">
        <v>168</v>
      </c>
      <c r="CW4" s="407"/>
      <c r="CX4" s="407"/>
      <c r="CY4" s="408"/>
      <c r="CZ4" s="406" t="s">
        <v>273</v>
      </c>
      <c r="DA4" s="407" t="s">
        <v>145</v>
      </c>
      <c r="DB4" s="509" t="s">
        <v>155</v>
      </c>
      <c r="DC4" s="509"/>
      <c r="DD4" s="510"/>
      <c r="DE4" s="511" t="s">
        <v>177</v>
      </c>
      <c r="DF4" s="509" t="s">
        <v>187</v>
      </c>
      <c r="DG4" s="509"/>
      <c r="DH4" s="510"/>
      <c r="DI4" s="511" t="s">
        <v>163</v>
      </c>
      <c r="DJ4" s="509" t="s">
        <v>185</v>
      </c>
      <c r="DK4" s="509"/>
      <c r="DL4" s="509"/>
      <c r="DM4" s="510"/>
      <c r="DN4" s="511" t="s">
        <v>164</v>
      </c>
      <c r="DO4" s="509" t="s">
        <v>146</v>
      </c>
      <c r="DP4" s="315" t="s">
        <v>271</v>
      </c>
      <c r="DQ4" s="382"/>
      <c r="DR4" s="314" t="s">
        <v>221</v>
      </c>
      <c r="DS4" s="315" t="s">
        <v>167</v>
      </c>
      <c r="DT4" s="315"/>
      <c r="DU4" s="382"/>
      <c r="DV4" s="540" t="s">
        <v>152</v>
      </c>
      <c r="DW4" s="541" t="s">
        <v>188</v>
      </c>
      <c r="DX4" s="541"/>
      <c r="DY4" s="542"/>
      <c r="DZ4" s="540" t="s">
        <v>151</v>
      </c>
      <c r="EA4" s="541" t="s">
        <v>153</v>
      </c>
      <c r="EB4" s="541"/>
      <c r="EC4" s="542"/>
      <c r="ED4" s="540" t="s">
        <v>273</v>
      </c>
      <c r="EE4" s="541" t="s">
        <v>177</v>
      </c>
      <c r="EF4" s="541"/>
      <c r="EG4" s="542"/>
      <c r="EH4" s="540" t="s">
        <v>156</v>
      </c>
      <c r="EI4" s="541" t="s">
        <v>179</v>
      </c>
      <c r="EJ4" s="541"/>
      <c r="EK4" s="542"/>
      <c r="EL4" s="540" t="s">
        <v>161</v>
      </c>
      <c r="EM4" s="541" t="s">
        <v>157</v>
      </c>
      <c r="EN4" s="541"/>
      <c r="EO4" s="542"/>
      <c r="EP4" s="128" t="s">
        <v>272</v>
      </c>
      <c r="EQ4" s="122" t="s">
        <v>221</v>
      </c>
      <c r="ER4" s="122"/>
      <c r="ES4" s="174"/>
      <c r="ET4" s="679" t="s">
        <v>488</v>
      </c>
      <c r="EU4" s="680" t="s">
        <v>191</v>
      </c>
      <c r="EV4" s="680"/>
      <c r="EW4" s="903"/>
      <c r="EX4" s="912" t="s">
        <v>184</v>
      </c>
      <c r="EY4" s="913" t="s">
        <v>151</v>
      </c>
      <c r="EZ4" s="913"/>
      <c r="FA4" s="914"/>
      <c r="FB4" s="686" t="s">
        <v>152</v>
      </c>
      <c r="FC4" s="687" t="s">
        <v>273</v>
      </c>
      <c r="FD4" s="687"/>
      <c r="FE4" s="1154"/>
      <c r="FF4" s="890" t="s">
        <v>3</v>
      </c>
      <c r="FG4" s="153" t="s">
        <v>6</v>
      </c>
      <c r="FH4" s="128">
        <f>COUNTIF($DE4:$FE4,"*○*")</f>
        <v>12</v>
      </c>
      <c r="FI4" s="122">
        <f>COUNTIF($DE4:$FE4,"*●*")</f>
        <v>14</v>
      </c>
      <c r="FJ4" s="122">
        <f t="shared" ref="FJ4" si="1">SUM(FH4:FI4)</f>
        <v>26</v>
      </c>
      <c r="FK4" s="129">
        <f t="shared" ref="FK4" si="2">IFERROR(FH4/FJ4,"")</f>
        <v>0.46153846153846156</v>
      </c>
      <c r="FL4" s="128">
        <f>COUNTIF($EH4:$FE4,"*○*")</f>
        <v>7</v>
      </c>
      <c r="FM4" s="122">
        <f>COUNTIF($EH4:$FE4,"*●*")</f>
        <v>5</v>
      </c>
      <c r="FN4" s="122">
        <f t="shared" ref="FN4" si="3">SUM(FL4:FM4)</f>
        <v>12</v>
      </c>
      <c r="FO4" s="129">
        <f t="shared" ref="FO4" si="4">IFERROR(FL4/FN4,"")</f>
        <v>0.58333333333333337</v>
      </c>
    </row>
    <row r="5" spans="1:171" ht="17.25">
      <c r="A5" s="57"/>
      <c r="B5" s="58" t="s">
        <v>109</v>
      </c>
      <c r="C5" s="59">
        <v>24</v>
      </c>
      <c r="D5" s="262" t="s">
        <v>367</v>
      </c>
      <c r="E5" s="69" t="s">
        <v>18</v>
      </c>
      <c r="F5" s="113" t="s">
        <v>16</v>
      </c>
      <c r="G5" s="102">
        <f>COUNTIF($K5:$XFD5,"*○*")</f>
        <v>40</v>
      </c>
      <c r="H5" s="103">
        <f>COUNTIF($K5:$XFD5,"*●*")</f>
        <v>34</v>
      </c>
      <c r="I5" s="103">
        <f t="shared" ref="I5:I52" si="5">SUM(G5:H5)</f>
        <v>74</v>
      </c>
      <c r="J5" s="123">
        <f t="shared" ref="J5:J52" si="6">IFERROR(G5/I5,"")</f>
        <v>0.54054054054054057</v>
      </c>
      <c r="K5" s="43" t="s">
        <v>20</v>
      </c>
      <c r="L5" s="43" t="s">
        <v>29</v>
      </c>
      <c r="M5" s="43"/>
      <c r="N5" s="46"/>
      <c r="O5" s="43" t="s">
        <v>29</v>
      </c>
      <c r="P5" s="43" t="s">
        <v>20</v>
      </c>
      <c r="Q5" s="43"/>
      <c r="R5" s="60"/>
      <c r="S5" s="61" t="s">
        <v>20</v>
      </c>
      <c r="T5" s="43" t="s">
        <v>20</v>
      </c>
      <c r="U5" s="43"/>
      <c r="V5" s="46"/>
      <c r="W5" s="43" t="s">
        <v>20</v>
      </c>
      <c r="X5" s="43" t="s">
        <v>29</v>
      </c>
      <c r="Y5" s="43"/>
      <c r="Z5" s="60"/>
      <c r="AA5" s="61" t="s">
        <v>20</v>
      </c>
      <c r="AB5" s="43" t="s">
        <v>20</v>
      </c>
      <c r="AC5" s="43"/>
      <c r="AD5" s="46"/>
      <c r="AE5" s="43" t="s">
        <v>20</v>
      </c>
      <c r="AF5" s="43" t="s">
        <v>20</v>
      </c>
      <c r="AG5" s="43"/>
      <c r="AH5" s="60"/>
      <c r="AI5" s="61" t="s">
        <v>29</v>
      </c>
      <c r="AJ5" s="43" t="s">
        <v>29</v>
      </c>
      <c r="AK5" s="43"/>
      <c r="AL5" s="46"/>
      <c r="AM5" s="43" t="s">
        <v>29</v>
      </c>
      <c r="AN5" s="43" t="s">
        <v>29</v>
      </c>
      <c r="AO5" s="43"/>
      <c r="AP5" s="60"/>
      <c r="AQ5" s="61" t="s">
        <v>20</v>
      </c>
      <c r="AR5" s="43" t="s">
        <v>29</v>
      </c>
      <c r="AS5" s="43"/>
      <c r="AT5" s="46"/>
      <c r="AU5" s="43" t="s">
        <v>151</v>
      </c>
      <c r="AV5" s="43" t="s">
        <v>152</v>
      </c>
      <c r="AW5" s="43"/>
      <c r="AX5" s="60"/>
      <c r="AY5" s="68" t="s">
        <v>149</v>
      </c>
      <c r="AZ5" s="60" t="s">
        <v>178</v>
      </c>
      <c r="BA5" s="60"/>
      <c r="BB5" s="46"/>
      <c r="BC5" s="102" t="s">
        <v>203</v>
      </c>
      <c r="BD5" s="103" t="s">
        <v>158</v>
      </c>
      <c r="BE5" s="103"/>
      <c r="BF5" s="141"/>
      <c r="BG5" s="102" t="s">
        <v>148</v>
      </c>
      <c r="BH5" s="103" t="s">
        <v>164</v>
      </c>
      <c r="BI5" s="103"/>
      <c r="BJ5" s="172"/>
      <c r="BK5" s="102" t="s">
        <v>270</v>
      </c>
      <c r="BL5" s="103" t="s">
        <v>150</v>
      </c>
      <c r="BM5" s="103"/>
      <c r="BN5" s="172"/>
      <c r="BO5" s="102" t="s">
        <v>154</v>
      </c>
      <c r="BP5" s="103" t="s">
        <v>162</v>
      </c>
      <c r="BQ5" s="103"/>
      <c r="BR5" s="172"/>
      <c r="BS5" s="102" t="s">
        <v>167</v>
      </c>
      <c r="BT5" s="103" t="s">
        <v>336</v>
      </c>
      <c r="BU5" s="103"/>
      <c r="BV5" s="172"/>
      <c r="BW5" s="102" t="s">
        <v>151</v>
      </c>
      <c r="BX5" s="103" t="s">
        <v>152</v>
      </c>
      <c r="BY5" s="103"/>
      <c r="BZ5" s="172"/>
      <c r="CA5" s="102" t="s">
        <v>185</v>
      </c>
      <c r="CB5" s="103" t="s">
        <v>147</v>
      </c>
      <c r="CC5" s="103"/>
      <c r="CD5" s="364"/>
      <c r="CE5" s="358" t="s">
        <v>178</v>
      </c>
      <c r="CF5" s="103" t="s">
        <v>269</v>
      </c>
      <c r="CG5" s="103"/>
      <c r="CH5" s="172"/>
      <c r="CI5" s="102" t="s">
        <v>177</v>
      </c>
      <c r="CJ5" s="103" t="s">
        <v>268</v>
      </c>
      <c r="CK5" s="103"/>
      <c r="CL5" s="141"/>
      <c r="CM5" s="81" t="s">
        <v>153</v>
      </c>
      <c r="CN5" s="97" t="s">
        <v>150</v>
      </c>
      <c r="CO5" s="97"/>
      <c r="CP5" s="378"/>
      <c r="CQ5" s="81" t="s">
        <v>157</v>
      </c>
      <c r="CR5" s="97" t="s">
        <v>162</v>
      </c>
      <c r="CS5" s="97"/>
      <c r="CT5" s="378"/>
      <c r="CU5" s="81" t="s">
        <v>160</v>
      </c>
      <c r="CV5" s="97" t="s">
        <v>161</v>
      </c>
      <c r="CW5" s="97"/>
      <c r="CX5" s="97"/>
      <c r="CY5" s="378"/>
      <c r="CZ5" s="81" t="s">
        <v>151</v>
      </c>
      <c r="DA5" s="97" t="s">
        <v>267</v>
      </c>
      <c r="DB5" s="97"/>
      <c r="DC5" s="430"/>
      <c r="DD5" s="378"/>
      <c r="DE5" s="81" t="s">
        <v>170</v>
      </c>
      <c r="DF5" s="97" t="s">
        <v>178</v>
      </c>
      <c r="DG5" s="97"/>
      <c r="DH5" s="378"/>
      <c r="DI5" s="81" t="s">
        <v>269</v>
      </c>
      <c r="DJ5" s="97" t="s">
        <v>184</v>
      </c>
      <c r="DK5" s="97"/>
      <c r="DL5" s="97"/>
      <c r="DM5" s="378"/>
      <c r="DN5" s="81" t="s">
        <v>175</v>
      </c>
      <c r="DO5" s="393" t="s">
        <v>185</v>
      </c>
      <c r="DP5" s="393"/>
      <c r="DQ5" s="394"/>
      <c r="DR5" s="392" t="s">
        <v>157</v>
      </c>
      <c r="DS5" s="393" t="s">
        <v>221</v>
      </c>
      <c r="DT5" s="393"/>
      <c r="DU5" s="394"/>
      <c r="DV5" s="392" t="s">
        <v>177</v>
      </c>
      <c r="DW5" s="393" t="s">
        <v>153</v>
      </c>
      <c r="DX5" s="393"/>
      <c r="DY5" s="394"/>
      <c r="DZ5" s="392" t="s">
        <v>273</v>
      </c>
      <c r="EA5" s="393" t="s">
        <v>164</v>
      </c>
      <c r="EB5" s="393"/>
      <c r="EC5" s="394"/>
      <c r="ED5" s="392" t="s">
        <v>168</v>
      </c>
      <c r="EE5" s="393" t="s">
        <v>170</v>
      </c>
      <c r="EF5" s="393"/>
      <c r="EG5" s="394"/>
      <c r="EH5" s="392" t="s">
        <v>158</v>
      </c>
      <c r="EI5" s="393" t="s">
        <v>145</v>
      </c>
      <c r="EJ5" s="97" t="s">
        <v>152</v>
      </c>
      <c r="EK5" s="378"/>
      <c r="EL5" s="389" t="s">
        <v>186</v>
      </c>
      <c r="EM5" s="390" t="s">
        <v>272</v>
      </c>
      <c r="EN5" s="390"/>
      <c r="EO5" s="391"/>
      <c r="EP5" s="106" t="s">
        <v>179</v>
      </c>
      <c r="EQ5" s="107" t="s">
        <v>146</v>
      </c>
      <c r="ER5" s="103" t="s">
        <v>157</v>
      </c>
      <c r="ES5" s="172"/>
      <c r="ET5" s="637" t="s">
        <v>221</v>
      </c>
      <c r="EU5" s="638" t="s">
        <v>148</v>
      </c>
      <c r="EV5" s="638"/>
      <c r="EW5" s="904"/>
      <c r="EX5" s="548" t="s">
        <v>153</v>
      </c>
      <c r="EY5" s="549" t="s">
        <v>273</v>
      </c>
      <c r="EZ5" s="549"/>
      <c r="FA5" s="546"/>
      <c r="FB5" s="637" t="s">
        <v>164</v>
      </c>
      <c r="FC5" s="638" t="s">
        <v>151</v>
      </c>
      <c r="FD5" s="638"/>
      <c r="FE5" s="639"/>
      <c r="FF5" s="569"/>
      <c r="FG5" s="46" t="s">
        <v>109</v>
      </c>
      <c r="FH5" s="102">
        <f t="shared" ref="FH5:FH67" si="7">COUNTIF($DE5:$FE5,"*○*")</f>
        <v>12</v>
      </c>
      <c r="FI5" s="103">
        <f t="shared" ref="FI5:FI67" si="8">COUNTIF($DE5:$FE5,"*●*")</f>
        <v>14</v>
      </c>
      <c r="FJ5" s="103">
        <f t="shared" ref="FJ5:FJ67" si="9">SUM(FH5:FI5)</f>
        <v>26</v>
      </c>
      <c r="FK5" s="123">
        <f t="shared" ref="FK5:FK67" si="10">IFERROR(FH5/FJ5,"")</f>
        <v>0.46153846153846156</v>
      </c>
      <c r="FL5" s="102">
        <f t="shared" ref="FL5:FL67" si="11">COUNTIF($EH5:$FE5,"*○*")</f>
        <v>7</v>
      </c>
      <c r="FM5" s="103">
        <f t="shared" ref="FM5:FM67" si="12">COUNTIF($EH5:$FE5,"*●*")</f>
        <v>5</v>
      </c>
      <c r="FN5" s="103">
        <f t="shared" ref="FN5:FN67" si="13">SUM(FL5:FM5)</f>
        <v>12</v>
      </c>
      <c r="FO5" s="123">
        <f t="shared" ref="FO5:FO67" si="14">IFERROR(FL5/FN5,"")</f>
        <v>0.58333333333333337</v>
      </c>
    </row>
    <row r="6" spans="1:171" ht="17.25">
      <c r="A6" s="57"/>
      <c r="B6" s="58" t="s">
        <v>13</v>
      </c>
      <c r="C6" s="59">
        <v>24</v>
      </c>
      <c r="D6" s="262" t="s">
        <v>369</v>
      </c>
      <c r="E6" s="58" t="s">
        <v>15</v>
      </c>
      <c r="F6" s="60" t="s">
        <v>14</v>
      </c>
      <c r="G6" s="102">
        <f>COUNTIF($K6:$XFD6,"*○*")</f>
        <v>37</v>
      </c>
      <c r="H6" s="103">
        <f>COUNTIF($K6:$XFD6,"*●*")</f>
        <v>37</v>
      </c>
      <c r="I6" s="103">
        <f t="shared" si="5"/>
        <v>74</v>
      </c>
      <c r="J6" s="123">
        <f t="shared" si="6"/>
        <v>0.5</v>
      </c>
      <c r="K6" s="43" t="s">
        <v>29</v>
      </c>
      <c r="L6" s="43" t="s">
        <v>20</v>
      </c>
      <c r="M6" s="43"/>
      <c r="N6" s="46"/>
      <c r="O6" s="43" t="s">
        <v>29</v>
      </c>
      <c r="P6" s="43" t="s">
        <v>29</v>
      </c>
      <c r="Q6" s="43"/>
      <c r="R6" s="60"/>
      <c r="S6" s="61" t="s">
        <v>29</v>
      </c>
      <c r="T6" s="43" t="s">
        <v>20</v>
      </c>
      <c r="U6" s="43"/>
      <c r="V6" s="46"/>
      <c r="W6" s="43" t="s">
        <v>29</v>
      </c>
      <c r="X6" s="43" t="s">
        <v>20</v>
      </c>
      <c r="Y6" s="43"/>
      <c r="Z6" s="60"/>
      <c r="AA6" s="61" t="s">
        <v>29</v>
      </c>
      <c r="AB6" s="43" t="s">
        <v>29</v>
      </c>
      <c r="AC6" s="43"/>
      <c r="AD6" s="46"/>
      <c r="AE6" s="43" t="s">
        <v>29</v>
      </c>
      <c r="AF6" s="43" t="s">
        <v>20</v>
      </c>
      <c r="AG6" s="43"/>
      <c r="AH6" s="60"/>
      <c r="AI6" s="61" t="s">
        <v>29</v>
      </c>
      <c r="AJ6" s="43" t="s">
        <v>29</v>
      </c>
      <c r="AK6" s="43"/>
      <c r="AL6" s="46"/>
      <c r="AM6" s="43" t="s">
        <v>20</v>
      </c>
      <c r="AN6" s="43" t="s">
        <v>29</v>
      </c>
      <c r="AO6" s="43"/>
      <c r="AP6" s="60"/>
      <c r="AQ6" s="61" t="s">
        <v>29</v>
      </c>
      <c r="AR6" s="43" t="s">
        <v>20</v>
      </c>
      <c r="AS6" s="43"/>
      <c r="AT6" s="46"/>
      <c r="AU6" s="43" t="s">
        <v>155</v>
      </c>
      <c r="AV6" s="43" t="s">
        <v>156</v>
      </c>
      <c r="AW6" s="43"/>
      <c r="AX6" s="60"/>
      <c r="AY6" s="68" t="s">
        <v>160</v>
      </c>
      <c r="AZ6" s="60" t="s">
        <v>186</v>
      </c>
      <c r="BA6" s="60"/>
      <c r="BB6" s="46"/>
      <c r="BC6" s="102" t="s">
        <v>148</v>
      </c>
      <c r="BD6" s="103" t="s">
        <v>162</v>
      </c>
      <c r="BE6" s="103"/>
      <c r="BF6" s="141"/>
      <c r="BG6" s="102" t="s">
        <v>269</v>
      </c>
      <c r="BH6" s="103" t="s">
        <v>151</v>
      </c>
      <c r="BI6" s="103"/>
      <c r="BJ6" s="172"/>
      <c r="BK6" s="102" t="s">
        <v>170</v>
      </c>
      <c r="BL6" s="103" t="s">
        <v>172</v>
      </c>
      <c r="BM6" s="103"/>
      <c r="BN6" s="172"/>
      <c r="BO6" s="102" t="s">
        <v>153</v>
      </c>
      <c r="BP6" s="103" t="s">
        <v>149</v>
      </c>
      <c r="BQ6" s="103"/>
      <c r="BR6" s="172"/>
      <c r="BS6" s="102" t="s">
        <v>221</v>
      </c>
      <c r="BT6" s="103" t="s">
        <v>161</v>
      </c>
      <c r="BU6" s="103"/>
      <c r="BV6" s="172"/>
      <c r="BW6" s="102" t="s">
        <v>173</v>
      </c>
      <c r="BX6" s="103" t="s">
        <v>156</v>
      </c>
      <c r="BY6" s="103"/>
      <c r="BZ6" s="172"/>
      <c r="CA6" s="102" t="s">
        <v>336</v>
      </c>
      <c r="CB6" s="103" t="s">
        <v>178</v>
      </c>
      <c r="CC6" s="103"/>
      <c r="CD6" s="364"/>
      <c r="CE6" s="358" t="s">
        <v>148</v>
      </c>
      <c r="CF6" s="103" t="s">
        <v>266</v>
      </c>
      <c r="CG6" s="103"/>
      <c r="CH6" s="172"/>
      <c r="CI6" s="102" t="s">
        <v>268</v>
      </c>
      <c r="CJ6" s="103" t="s">
        <v>273</v>
      </c>
      <c r="CK6" s="103"/>
      <c r="CL6" s="141"/>
      <c r="CM6" s="81" t="s">
        <v>151</v>
      </c>
      <c r="CN6" s="97" t="s">
        <v>158</v>
      </c>
      <c r="CO6" s="97"/>
      <c r="CP6" s="378"/>
      <c r="CQ6" s="81" t="s">
        <v>270</v>
      </c>
      <c r="CR6" s="97" t="s">
        <v>157</v>
      </c>
      <c r="CS6" s="97"/>
      <c r="CT6" s="378"/>
      <c r="CU6" s="81" t="s">
        <v>221</v>
      </c>
      <c r="CV6" s="97" t="s">
        <v>170</v>
      </c>
      <c r="CW6" s="97"/>
      <c r="CX6" s="97"/>
      <c r="CY6" s="378"/>
      <c r="CZ6" s="81" t="s">
        <v>164</v>
      </c>
      <c r="DA6" s="97" t="s">
        <v>163</v>
      </c>
      <c r="DB6" s="97"/>
      <c r="DC6" s="430"/>
      <c r="DD6" s="378"/>
      <c r="DE6" s="81" t="s">
        <v>155</v>
      </c>
      <c r="DF6" s="97" t="s">
        <v>148</v>
      </c>
      <c r="DG6" s="97"/>
      <c r="DH6" s="378"/>
      <c r="DI6" s="81" t="s">
        <v>174</v>
      </c>
      <c r="DJ6" s="97" t="s">
        <v>266</v>
      </c>
      <c r="DK6" s="97"/>
      <c r="DL6" s="97"/>
      <c r="DM6" s="378"/>
      <c r="DN6" s="81" t="s">
        <v>151</v>
      </c>
      <c r="DO6" s="97" t="s">
        <v>147</v>
      </c>
      <c r="DP6" s="97"/>
      <c r="DQ6" s="378"/>
      <c r="DR6" s="81" t="s">
        <v>270</v>
      </c>
      <c r="DS6" s="97" t="s">
        <v>272</v>
      </c>
      <c r="DT6" s="97"/>
      <c r="DU6" s="378"/>
      <c r="DV6" s="81" t="s">
        <v>269</v>
      </c>
      <c r="DW6" s="97" t="s">
        <v>271</v>
      </c>
      <c r="DX6" s="97"/>
      <c r="DY6" s="378"/>
      <c r="DZ6" s="81" t="s">
        <v>150</v>
      </c>
      <c r="EA6" s="97" t="s">
        <v>203</v>
      </c>
      <c r="EB6" s="97"/>
      <c r="EC6" s="378"/>
      <c r="ED6" s="81" t="s">
        <v>161</v>
      </c>
      <c r="EE6" s="97" t="s">
        <v>191</v>
      </c>
      <c r="EF6" s="97"/>
      <c r="EG6" s="378"/>
      <c r="EH6" s="81" t="s">
        <v>179</v>
      </c>
      <c r="EI6" s="97" t="s">
        <v>156</v>
      </c>
      <c r="EJ6" s="97"/>
      <c r="EK6" s="378"/>
      <c r="EL6" s="81" t="s">
        <v>177</v>
      </c>
      <c r="EM6" s="97" t="s">
        <v>153</v>
      </c>
      <c r="EN6" s="97"/>
      <c r="EO6" s="378"/>
      <c r="EP6" s="102" t="s">
        <v>170</v>
      </c>
      <c r="EQ6" s="103" t="s">
        <v>151</v>
      </c>
      <c r="ER6" s="103"/>
      <c r="ES6" s="172"/>
      <c r="ET6" s="637" t="s">
        <v>147</v>
      </c>
      <c r="EU6" s="638" t="s">
        <v>272</v>
      </c>
      <c r="EV6" s="638"/>
      <c r="EW6" s="904"/>
      <c r="EX6" s="548" t="s">
        <v>271</v>
      </c>
      <c r="EY6" s="549" t="s">
        <v>150</v>
      </c>
      <c r="EZ6" s="549"/>
      <c r="FA6" s="546"/>
      <c r="FB6" s="637" t="s">
        <v>269</v>
      </c>
      <c r="FC6" s="638" t="s">
        <v>296</v>
      </c>
      <c r="FD6" s="638"/>
      <c r="FE6" s="639"/>
      <c r="FF6" s="569"/>
      <c r="FG6" s="46" t="s">
        <v>13</v>
      </c>
      <c r="FH6" s="102">
        <f t="shared" si="7"/>
        <v>15</v>
      </c>
      <c r="FI6" s="103">
        <f t="shared" si="8"/>
        <v>11</v>
      </c>
      <c r="FJ6" s="103">
        <f t="shared" si="9"/>
        <v>26</v>
      </c>
      <c r="FK6" s="123">
        <f t="shared" si="10"/>
        <v>0.57692307692307687</v>
      </c>
      <c r="FL6" s="102">
        <f t="shared" si="11"/>
        <v>7</v>
      </c>
      <c r="FM6" s="103">
        <f t="shared" si="12"/>
        <v>5</v>
      </c>
      <c r="FN6" s="103">
        <f t="shared" si="13"/>
        <v>12</v>
      </c>
      <c r="FO6" s="123">
        <f t="shared" si="14"/>
        <v>0.58333333333333337</v>
      </c>
    </row>
    <row r="7" spans="1:171" ht="17.25">
      <c r="A7" s="57"/>
      <c r="B7" s="58" t="s">
        <v>56</v>
      </c>
      <c r="C7" s="59">
        <v>18</v>
      </c>
      <c r="D7" s="262" t="s">
        <v>368</v>
      </c>
      <c r="E7" s="70" t="s">
        <v>24</v>
      </c>
      <c r="F7" s="113" t="s">
        <v>26</v>
      </c>
      <c r="G7" s="102">
        <f>COUNTIF($K7:$XFD7,"*○*")</f>
        <v>37</v>
      </c>
      <c r="H7" s="103">
        <f>COUNTIF($K7:$XFD7,"*●*")</f>
        <v>35</v>
      </c>
      <c r="I7" s="103">
        <f t="shared" si="5"/>
        <v>72</v>
      </c>
      <c r="J7" s="123">
        <f t="shared" si="6"/>
        <v>0.51388888888888884</v>
      </c>
      <c r="K7" s="43" t="s">
        <v>20</v>
      </c>
      <c r="L7" s="43" t="s">
        <v>20</v>
      </c>
      <c r="M7" s="43"/>
      <c r="N7" s="46"/>
      <c r="O7" s="43" t="s">
        <v>20</v>
      </c>
      <c r="P7" s="43" t="s">
        <v>20</v>
      </c>
      <c r="Q7" s="43"/>
      <c r="R7" s="115"/>
      <c r="S7" s="61" t="s">
        <v>20</v>
      </c>
      <c r="T7" s="43" t="s">
        <v>29</v>
      </c>
      <c r="U7" s="43"/>
      <c r="V7" s="72"/>
      <c r="W7" s="43" t="s">
        <v>20</v>
      </c>
      <c r="X7" s="43" t="s">
        <v>29</v>
      </c>
      <c r="Y7" s="43"/>
      <c r="Z7" s="115"/>
      <c r="AA7" s="61" t="s">
        <v>29</v>
      </c>
      <c r="AB7" s="43" t="s">
        <v>29</v>
      </c>
      <c r="AC7" s="43"/>
      <c r="AD7" s="46"/>
      <c r="AE7" s="43" t="s">
        <v>20</v>
      </c>
      <c r="AF7" s="43" t="s">
        <v>20</v>
      </c>
      <c r="AG7" s="43"/>
      <c r="AH7" s="115"/>
      <c r="AI7" s="61" t="s">
        <v>29</v>
      </c>
      <c r="AJ7" s="43" t="s">
        <v>20</v>
      </c>
      <c r="AK7" s="43"/>
      <c r="AL7" s="46"/>
      <c r="AM7" s="43" t="s">
        <v>29</v>
      </c>
      <c r="AN7" s="43" t="s">
        <v>20</v>
      </c>
      <c r="AO7" s="43"/>
      <c r="AP7" s="60"/>
      <c r="AQ7" s="61" t="s">
        <v>20</v>
      </c>
      <c r="AR7" s="43" t="s">
        <v>20</v>
      </c>
      <c r="AS7" s="43"/>
      <c r="AT7" s="46"/>
      <c r="AU7" s="43" t="s">
        <v>157</v>
      </c>
      <c r="AV7" s="63" t="s">
        <v>158</v>
      </c>
      <c r="AW7" s="63"/>
      <c r="AX7" s="66"/>
      <c r="AY7" s="65" t="s">
        <v>186</v>
      </c>
      <c r="AZ7" s="66" t="s">
        <v>168</v>
      </c>
      <c r="BA7" s="66"/>
      <c r="BB7" s="64"/>
      <c r="BC7" s="104" t="s">
        <v>152</v>
      </c>
      <c r="BD7" s="105" t="s">
        <v>164</v>
      </c>
      <c r="BE7" s="105"/>
      <c r="BF7" s="143"/>
      <c r="BG7" s="104" t="s">
        <v>163</v>
      </c>
      <c r="BH7" s="105" t="s">
        <v>154</v>
      </c>
      <c r="BI7" s="105"/>
      <c r="BJ7" s="244"/>
      <c r="BK7" s="104" t="s">
        <v>178</v>
      </c>
      <c r="BL7" s="105" t="s">
        <v>160</v>
      </c>
      <c r="BM7" s="105"/>
      <c r="BN7" s="244"/>
      <c r="BO7" s="104" t="s">
        <v>295</v>
      </c>
      <c r="BP7" s="105" t="s">
        <v>366</v>
      </c>
      <c r="BQ7" s="107" t="s">
        <v>150</v>
      </c>
      <c r="BR7" s="175"/>
      <c r="BS7" s="106" t="s">
        <v>153</v>
      </c>
      <c r="BT7" s="107" t="s">
        <v>167</v>
      </c>
      <c r="BU7" s="107"/>
      <c r="BV7" s="175"/>
      <c r="BW7" s="106" t="s">
        <v>269</v>
      </c>
      <c r="BX7" s="103" t="s">
        <v>151</v>
      </c>
      <c r="BY7" s="103"/>
      <c r="BZ7" s="172"/>
      <c r="CA7" s="102" t="s">
        <v>147</v>
      </c>
      <c r="CB7" s="103" t="s">
        <v>162</v>
      </c>
      <c r="CC7" s="103"/>
      <c r="CD7" s="364"/>
      <c r="CE7" s="358" t="s">
        <v>152</v>
      </c>
      <c r="CF7" s="103" t="s">
        <v>164</v>
      </c>
      <c r="CG7" s="103"/>
      <c r="CH7" s="172"/>
      <c r="CI7" s="102" t="s">
        <v>156</v>
      </c>
      <c r="CJ7" s="103" t="s">
        <v>172</v>
      </c>
      <c r="CK7" s="103"/>
      <c r="CL7" s="141"/>
      <c r="CM7" s="81" t="s">
        <v>178</v>
      </c>
      <c r="CN7" s="97" t="s">
        <v>336</v>
      </c>
      <c r="CO7" s="97"/>
      <c r="CP7" s="378"/>
      <c r="CQ7" s="81" t="s">
        <v>154</v>
      </c>
      <c r="CR7" s="97" t="s">
        <v>221</v>
      </c>
      <c r="CS7" s="97"/>
      <c r="CT7" s="378"/>
      <c r="CU7" s="81" t="s">
        <v>5</v>
      </c>
      <c r="CV7" s="97"/>
      <c r="CW7" s="97"/>
      <c r="CX7" s="97"/>
      <c r="CY7" s="378"/>
      <c r="CZ7" s="81" t="s">
        <v>153</v>
      </c>
      <c r="DA7" s="97" t="s">
        <v>151</v>
      </c>
      <c r="DB7" s="97"/>
      <c r="DC7" s="430"/>
      <c r="DD7" s="378"/>
      <c r="DE7" s="81" t="s">
        <v>269</v>
      </c>
      <c r="DF7" s="97" t="s">
        <v>152</v>
      </c>
      <c r="DG7" s="97"/>
      <c r="DH7" s="378"/>
      <c r="DI7" s="81" t="s">
        <v>272</v>
      </c>
      <c r="DJ7" s="97" t="s">
        <v>170</v>
      </c>
      <c r="DK7" s="97"/>
      <c r="DL7" s="97"/>
      <c r="DM7" s="378"/>
      <c r="DN7" s="81" t="s">
        <v>271</v>
      </c>
      <c r="DO7" s="97" t="s">
        <v>266</v>
      </c>
      <c r="DP7" s="97"/>
      <c r="DQ7" s="378"/>
      <c r="DR7" s="81" t="s">
        <v>161</v>
      </c>
      <c r="DS7" s="97" t="s">
        <v>273</v>
      </c>
      <c r="DT7" s="97"/>
      <c r="DU7" s="378"/>
      <c r="DV7" s="81" t="s">
        <v>156</v>
      </c>
      <c r="DW7" s="97" t="s">
        <v>150</v>
      </c>
      <c r="DX7" s="97"/>
      <c r="DY7" s="378"/>
      <c r="DZ7" s="81" t="s">
        <v>184</v>
      </c>
      <c r="EA7" s="97" t="s">
        <v>168</v>
      </c>
      <c r="EB7" s="97"/>
      <c r="EC7" s="378"/>
      <c r="ED7" s="81" t="s">
        <v>191</v>
      </c>
      <c r="EE7" s="97" t="s">
        <v>269</v>
      </c>
      <c r="EF7" s="97"/>
      <c r="EG7" s="46"/>
      <c r="EH7" s="81" t="s">
        <v>153</v>
      </c>
      <c r="EI7" s="97" t="s">
        <v>185</v>
      </c>
      <c r="EJ7" s="97"/>
      <c r="EK7" s="378"/>
      <c r="EL7" s="81" t="s">
        <v>267</v>
      </c>
      <c r="EM7" s="97" t="s">
        <v>488</v>
      </c>
      <c r="EN7" s="97"/>
      <c r="EO7" s="378"/>
      <c r="EP7" s="102" t="s">
        <v>271</v>
      </c>
      <c r="EQ7" s="103" t="s">
        <v>161</v>
      </c>
      <c r="ER7" s="103"/>
      <c r="ES7" s="172"/>
      <c r="ET7" s="637" t="s">
        <v>188</v>
      </c>
      <c r="EU7" s="638" t="s">
        <v>163</v>
      </c>
      <c r="EV7" s="638"/>
      <c r="EW7" s="904"/>
      <c r="EX7" s="548" t="s">
        <v>150</v>
      </c>
      <c r="EY7" s="549" t="s">
        <v>187</v>
      </c>
      <c r="EZ7" s="549"/>
      <c r="FA7" s="546"/>
      <c r="FB7" s="637" t="s">
        <v>273</v>
      </c>
      <c r="FC7" s="638" t="s">
        <v>186</v>
      </c>
      <c r="FD7" s="638"/>
      <c r="FE7" s="639"/>
      <c r="FF7" s="569"/>
      <c r="FG7" s="46" t="s">
        <v>56</v>
      </c>
      <c r="FH7" s="102">
        <f t="shared" si="7"/>
        <v>12</v>
      </c>
      <c r="FI7" s="103">
        <f t="shared" si="8"/>
        <v>14</v>
      </c>
      <c r="FJ7" s="103">
        <f t="shared" si="9"/>
        <v>26</v>
      </c>
      <c r="FK7" s="123">
        <f t="shared" si="10"/>
        <v>0.46153846153846156</v>
      </c>
      <c r="FL7" s="102">
        <f t="shared" si="11"/>
        <v>6</v>
      </c>
      <c r="FM7" s="103">
        <f t="shared" si="12"/>
        <v>6</v>
      </c>
      <c r="FN7" s="103">
        <f t="shared" si="13"/>
        <v>12</v>
      </c>
      <c r="FO7" s="123">
        <f t="shared" si="14"/>
        <v>0.5</v>
      </c>
    </row>
    <row r="8" spans="1:171" ht="17.25">
      <c r="A8" s="57"/>
      <c r="B8" s="58" t="s">
        <v>87</v>
      </c>
      <c r="C8" s="59">
        <v>17</v>
      </c>
      <c r="D8" s="262" t="s">
        <v>371</v>
      </c>
      <c r="E8" s="70" t="s">
        <v>18</v>
      </c>
      <c r="F8" s="113" t="s">
        <v>16</v>
      </c>
      <c r="G8" s="102">
        <f>COUNTIF($K8:$XFD8,"*○*")</f>
        <v>38</v>
      </c>
      <c r="H8" s="103">
        <f>COUNTIF($K8:$XFD8,"*●*")</f>
        <v>36</v>
      </c>
      <c r="I8" s="103">
        <f t="shared" si="5"/>
        <v>74</v>
      </c>
      <c r="J8" s="123">
        <f t="shared" si="6"/>
        <v>0.51351351351351349</v>
      </c>
      <c r="K8" s="73" t="s">
        <v>20</v>
      </c>
      <c r="L8" s="73" t="s">
        <v>20</v>
      </c>
      <c r="M8" s="73"/>
      <c r="N8" s="74"/>
      <c r="O8" s="73" t="s">
        <v>29</v>
      </c>
      <c r="P8" s="73" t="s">
        <v>20</v>
      </c>
      <c r="Q8" s="75"/>
      <c r="R8" s="116"/>
      <c r="S8" s="76" t="s">
        <v>20</v>
      </c>
      <c r="T8" s="73" t="s">
        <v>20</v>
      </c>
      <c r="U8" s="75"/>
      <c r="V8" s="245"/>
      <c r="W8" s="73" t="s">
        <v>29</v>
      </c>
      <c r="X8" s="73" t="s">
        <v>20</v>
      </c>
      <c r="Y8" s="75"/>
      <c r="Z8" s="116"/>
      <c r="AA8" s="76" t="s">
        <v>29</v>
      </c>
      <c r="AB8" s="73" t="s">
        <v>20</v>
      </c>
      <c r="AC8" s="75" t="s">
        <v>159</v>
      </c>
      <c r="AD8" s="72"/>
      <c r="AE8" s="43" t="s">
        <v>20</v>
      </c>
      <c r="AF8" s="43" t="s">
        <v>20</v>
      </c>
      <c r="AG8" s="71"/>
      <c r="AH8" s="115"/>
      <c r="AI8" s="61" t="s">
        <v>20</v>
      </c>
      <c r="AJ8" s="43" t="s">
        <v>20</v>
      </c>
      <c r="AK8" s="71"/>
      <c r="AL8" s="72"/>
      <c r="AM8" s="43" t="s">
        <v>20</v>
      </c>
      <c r="AN8" s="43" t="s">
        <v>29</v>
      </c>
      <c r="AO8" s="71"/>
      <c r="AP8" s="115"/>
      <c r="AQ8" s="61" t="s">
        <v>29</v>
      </c>
      <c r="AR8" s="43" t="s">
        <v>29</v>
      </c>
      <c r="AS8" s="71"/>
      <c r="AT8" s="72"/>
      <c r="AU8" s="43" t="s">
        <v>154</v>
      </c>
      <c r="AV8" s="43" t="s">
        <v>160</v>
      </c>
      <c r="AW8" s="71"/>
      <c r="AX8" s="115"/>
      <c r="AY8" s="68" t="s">
        <v>266</v>
      </c>
      <c r="AZ8" s="60" t="s">
        <v>167</v>
      </c>
      <c r="BA8" s="60"/>
      <c r="BB8" s="46"/>
      <c r="BC8" s="102" t="s">
        <v>151</v>
      </c>
      <c r="BD8" s="103" t="s">
        <v>187</v>
      </c>
      <c r="BE8" s="103"/>
      <c r="BF8" s="141"/>
      <c r="BG8" s="102" t="s">
        <v>270</v>
      </c>
      <c r="BH8" s="105" t="s">
        <v>158</v>
      </c>
      <c r="BI8" s="105"/>
      <c r="BJ8" s="244"/>
      <c r="BK8" s="104" t="s">
        <v>161</v>
      </c>
      <c r="BL8" s="105" t="s">
        <v>163</v>
      </c>
      <c r="BM8" s="105"/>
      <c r="BN8" s="244"/>
      <c r="BO8" s="104" t="s">
        <v>178</v>
      </c>
      <c r="BP8" s="105" t="s">
        <v>177</v>
      </c>
      <c r="BQ8" s="105"/>
      <c r="BR8" s="244"/>
      <c r="BS8" s="104" t="s">
        <v>267</v>
      </c>
      <c r="BT8" s="105" t="s">
        <v>191</v>
      </c>
      <c r="BU8" s="105"/>
      <c r="BV8" s="244"/>
      <c r="BW8" s="104" t="s">
        <v>154</v>
      </c>
      <c r="BX8" s="105" t="s">
        <v>160</v>
      </c>
      <c r="BY8" s="105" t="s">
        <v>205</v>
      </c>
      <c r="BZ8" s="172"/>
      <c r="CA8" s="102" t="s">
        <v>167</v>
      </c>
      <c r="CB8" s="103" t="s">
        <v>168</v>
      </c>
      <c r="CC8" s="103"/>
      <c r="CD8" s="364"/>
      <c r="CE8" s="358" t="s">
        <v>266</v>
      </c>
      <c r="CF8" s="103" t="s">
        <v>273</v>
      </c>
      <c r="CG8" s="103"/>
      <c r="CH8" s="172"/>
      <c r="CI8" s="106" t="s">
        <v>164</v>
      </c>
      <c r="CJ8" s="107" t="s">
        <v>153</v>
      </c>
      <c r="CK8" s="107"/>
      <c r="CL8" s="395"/>
      <c r="CM8" s="389" t="s">
        <v>269</v>
      </c>
      <c r="CN8" s="390" t="s">
        <v>163</v>
      </c>
      <c r="CO8" s="390"/>
      <c r="CP8" s="391"/>
      <c r="CQ8" s="389" t="s">
        <v>178</v>
      </c>
      <c r="CR8" s="390" t="s">
        <v>148</v>
      </c>
      <c r="CS8" s="97"/>
      <c r="CT8" s="378"/>
      <c r="CU8" s="81" t="s">
        <v>267</v>
      </c>
      <c r="CV8" s="97" t="s">
        <v>154</v>
      </c>
      <c r="CW8" s="97"/>
      <c r="CX8" s="97"/>
      <c r="CY8" s="378"/>
      <c r="CZ8" s="81" t="s">
        <v>336</v>
      </c>
      <c r="DA8" s="97" t="s">
        <v>170</v>
      </c>
      <c r="DB8" s="97"/>
      <c r="DC8" s="430"/>
      <c r="DD8" s="378"/>
      <c r="DE8" s="81" t="s">
        <v>151</v>
      </c>
      <c r="DF8" s="97" t="s">
        <v>272</v>
      </c>
      <c r="DG8" s="97"/>
      <c r="DH8" s="378"/>
      <c r="DI8" s="81" t="s">
        <v>266</v>
      </c>
      <c r="DJ8" s="97" t="s">
        <v>273</v>
      </c>
      <c r="DK8" s="97"/>
      <c r="DL8" s="97"/>
      <c r="DM8" s="378"/>
      <c r="DN8" s="81" t="s">
        <v>179</v>
      </c>
      <c r="DO8" s="97" t="s">
        <v>161</v>
      </c>
      <c r="DP8" s="97"/>
      <c r="DQ8" s="378"/>
      <c r="DR8" s="81" t="s">
        <v>269</v>
      </c>
      <c r="DS8" s="97" t="s">
        <v>156</v>
      </c>
      <c r="DT8" s="97"/>
      <c r="DU8" s="378"/>
      <c r="DV8" s="81" t="s">
        <v>153</v>
      </c>
      <c r="DW8" s="97" t="s">
        <v>177</v>
      </c>
      <c r="DX8" s="97"/>
      <c r="DY8" s="378"/>
      <c r="DZ8" s="81" t="s">
        <v>152</v>
      </c>
      <c r="EA8" s="97" t="s">
        <v>170</v>
      </c>
      <c r="EB8" s="97"/>
      <c r="EC8" s="378"/>
      <c r="ED8" s="81" t="s">
        <v>271</v>
      </c>
      <c r="EE8" s="97" t="s">
        <v>151</v>
      </c>
      <c r="EF8" s="97"/>
      <c r="EG8" s="46"/>
      <c r="EH8" s="81" t="s">
        <v>186</v>
      </c>
      <c r="EI8" s="97" t="s">
        <v>273</v>
      </c>
      <c r="EJ8" s="97"/>
      <c r="EK8" s="378"/>
      <c r="EL8" s="81" t="s">
        <v>272</v>
      </c>
      <c r="EM8" s="97" t="s">
        <v>164</v>
      </c>
      <c r="EN8" s="97"/>
      <c r="EO8" s="378"/>
      <c r="EP8" s="102" t="s">
        <v>175</v>
      </c>
      <c r="EQ8" s="103" t="s">
        <v>269</v>
      </c>
      <c r="ER8" s="103"/>
      <c r="ES8" s="172"/>
      <c r="ET8" s="637" t="s">
        <v>156</v>
      </c>
      <c r="EU8" s="638" t="s">
        <v>270</v>
      </c>
      <c r="EV8" s="638"/>
      <c r="EW8" s="904"/>
      <c r="EX8" s="548" t="s">
        <v>177</v>
      </c>
      <c r="EY8" s="549" t="s">
        <v>152</v>
      </c>
      <c r="EZ8" s="549"/>
      <c r="FA8" s="546"/>
      <c r="FB8" s="637" t="s">
        <v>167</v>
      </c>
      <c r="FC8" s="638" t="s">
        <v>157</v>
      </c>
      <c r="FD8" s="638"/>
      <c r="FE8" s="639"/>
      <c r="FF8" s="569"/>
      <c r="FG8" s="46" t="s">
        <v>87</v>
      </c>
      <c r="FH8" s="102">
        <f t="shared" si="7"/>
        <v>15</v>
      </c>
      <c r="FI8" s="103">
        <f t="shared" si="8"/>
        <v>11</v>
      </c>
      <c r="FJ8" s="103">
        <f t="shared" si="9"/>
        <v>26</v>
      </c>
      <c r="FK8" s="123">
        <f t="shared" si="10"/>
        <v>0.57692307692307687</v>
      </c>
      <c r="FL8" s="102">
        <f t="shared" si="11"/>
        <v>9</v>
      </c>
      <c r="FM8" s="103">
        <f t="shared" si="12"/>
        <v>3</v>
      </c>
      <c r="FN8" s="103">
        <f t="shared" si="13"/>
        <v>12</v>
      </c>
      <c r="FO8" s="123">
        <f t="shared" si="14"/>
        <v>0.75</v>
      </c>
    </row>
    <row r="9" spans="1:171" ht="17.25">
      <c r="A9" s="57"/>
      <c r="B9" s="58" t="s">
        <v>33</v>
      </c>
      <c r="C9" s="59">
        <v>17</v>
      </c>
      <c r="D9" s="262" t="s">
        <v>371</v>
      </c>
      <c r="E9" s="70" t="s">
        <v>17</v>
      </c>
      <c r="F9" s="113" t="s">
        <v>19</v>
      </c>
      <c r="G9" s="102">
        <f>COUNTIF($K9:$XFD9,"*○*")</f>
        <v>45</v>
      </c>
      <c r="H9" s="103">
        <f>COUNTIF($K9:$XFD9,"*●*")</f>
        <v>29</v>
      </c>
      <c r="I9" s="103">
        <f>SUM(G9:H9)</f>
        <v>74</v>
      </c>
      <c r="J9" s="123">
        <f>IFERROR(G9/I9,"")</f>
        <v>0.60810810810810811</v>
      </c>
      <c r="K9" s="43" t="s">
        <v>29</v>
      </c>
      <c r="L9" s="43" t="s">
        <v>20</v>
      </c>
      <c r="M9" s="43"/>
      <c r="N9" s="46"/>
      <c r="O9" s="43" t="s">
        <v>29</v>
      </c>
      <c r="P9" s="43" t="s">
        <v>20</v>
      </c>
      <c r="Q9" s="43"/>
      <c r="R9" s="60"/>
      <c r="S9" s="61" t="s">
        <v>20</v>
      </c>
      <c r="T9" s="43" t="s">
        <v>29</v>
      </c>
      <c r="U9" s="43"/>
      <c r="V9" s="46"/>
      <c r="W9" s="43" t="s">
        <v>20</v>
      </c>
      <c r="X9" s="43" t="s">
        <v>29</v>
      </c>
      <c r="Y9" s="43"/>
      <c r="Z9" s="60"/>
      <c r="AA9" s="61" t="s">
        <v>20</v>
      </c>
      <c r="AB9" s="43" t="s">
        <v>20</v>
      </c>
      <c r="AC9" s="43"/>
      <c r="AD9" s="46"/>
      <c r="AE9" s="43" t="s">
        <v>20</v>
      </c>
      <c r="AF9" s="43" t="s">
        <v>20</v>
      </c>
      <c r="AG9" s="43"/>
      <c r="AH9" s="60"/>
      <c r="AI9" s="61" t="s">
        <v>20</v>
      </c>
      <c r="AJ9" s="43" t="s">
        <v>20</v>
      </c>
      <c r="AK9" s="43"/>
      <c r="AL9" s="46"/>
      <c r="AM9" s="43" t="s">
        <v>29</v>
      </c>
      <c r="AN9" s="43" t="s">
        <v>29</v>
      </c>
      <c r="AO9" s="43"/>
      <c r="AP9" s="60"/>
      <c r="AQ9" s="61" t="s">
        <v>29</v>
      </c>
      <c r="AR9" s="43" t="s">
        <v>20</v>
      </c>
      <c r="AS9" s="43"/>
      <c r="AT9" s="46"/>
      <c r="AU9" s="43" t="s">
        <v>162</v>
      </c>
      <c r="AV9" s="43" t="s">
        <v>149</v>
      </c>
      <c r="AW9" s="43"/>
      <c r="AX9" s="60"/>
      <c r="AY9" s="68" t="s">
        <v>151</v>
      </c>
      <c r="AZ9" s="60" t="s">
        <v>161</v>
      </c>
      <c r="BA9" s="60"/>
      <c r="BB9" s="46"/>
      <c r="BC9" s="102" t="s">
        <v>269</v>
      </c>
      <c r="BD9" s="103" t="s">
        <v>178</v>
      </c>
      <c r="BE9" s="103"/>
      <c r="BF9" s="141"/>
      <c r="BG9" s="102" t="s">
        <v>221</v>
      </c>
      <c r="BH9" s="103" t="s">
        <v>183</v>
      </c>
      <c r="BI9" s="103"/>
      <c r="BJ9" s="172"/>
      <c r="BK9" s="102" t="s">
        <v>163</v>
      </c>
      <c r="BL9" s="103" t="s">
        <v>175</v>
      </c>
      <c r="BM9" s="103"/>
      <c r="BN9" s="172"/>
      <c r="BO9" s="102" t="s">
        <v>267</v>
      </c>
      <c r="BP9" s="103" t="s">
        <v>154</v>
      </c>
      <c r="BQ9" s="103"/>
      <c r="BR9" s="172"/>
      <c r="BS9" s="102" t="s">
        <v>148</v>
      </c>
      <c r="BT9" s="103" t="s">
        <v>162</v>
      </c>
      <c r="BU9" s="103"/>
      <c r="BV9" s="172"/>
      <c r="BW9" s="102" t="s">
        <v>336</v>
      </c>
      <c r="BX9" s="103" t="s">
        <v>170</v>
      </c>
      <c r="BY9" s="103"/>
      <c r="BZ9" s="172"/>
      <c r="CA9" s="102" t="s">
        <v>168</v>
      </c>
      <c r="CB9" s="103" t="s">
        <v>164</v>
      </c>
      <c r="CC9" s="103"/>
      <c r="CD9" s="364"/>
      <c r="CE9" s="358" t="s">
        <v>147</v>
      </c>
      <c r="CF9" s="103" t="s">
        <v>178</v>
      </c>
      <c r="CG9" s="103"/>
      <c r="CH9" s="172"/>
      <c r="CI9" s="102" t="s">
        <v>158</v>
      </c>
      <c r="CJ9" s="103" t="s">
        <v>150</v>
      </c>
      <c r="CK9" s="103"/>
      <c r="CL9" s="141"/>
      <c r="CM9" s="81" t="s">
        <v>156</v>
      </c>
      <c r="CN9" s="97" t="s">
        <v>215</v>
      </c>
      <c r="CO9" s="97"/>
      <c r="CP9" s="378"/>
      <c r="CQ9" s="81" t="s">
        <v>152</v>
      </c>
      <c r="CR9" s="97" t="s">
        <v>154</v>
      </c>
      <c r="CS9" s="97"/>
      <c r="CT9" s="378"/>
      <c r="CU9" s="81" t="s">
        <v>191</v>
      </c>
      <c r="CV9" s="404" t="s">
        <v>162</v>
      </c>
      <c r="CW9" s="404"/>
      <c r="CX9" s="404"/>
      <c r="CY9" s="405"/>
      <c r="CZ9" s="403" t="s">
        <v>148</v>
      </c>
      <c r="DA9" s="404" t="s">
        <v>336</v>
      </c>
      <c r="DB9" s="404"/>
      <c r="DC9" s="508"/>
      <c r="DD9" s="405"/>
      <c r="DE9" s="403" t="s">
        <v>272</v>
      </c>
      <c r="DF9" s="404" t="s">
        <v>170</v>
      </c>
      <c r="DG9" s="404"/>
      <c r="DH9" s="405"/>
      <c r="DI9" s="403" t="s">
        <v>161</v>
      </c>
      <c r="DJ9" s="404" t="s">
        <v>168</v>
      </c>
      <c r="DK9" s="404"/>
      <c r="DL9" s="404"/>
      <c r="DM9" s="405"/>
      <c r="DN9" s="403" t="s">
        <v>147</v>
      </c>
      <c r="DO9" s="404" t="s">
        <v>179</v>
      </c>
      <c r="DP9" s="404"/>
      <c r="DQ9" s="405"/>
      <c r="DR9" s="403" t="s">
        <v>152</v>
      </c>
      <c r="DS9" s="404" t="s">
        <v>189</v>
      </c>
      <c r="DT9" s="404"/>
      <c r="DU9" s="405"/>
      <c r="DV9" s="403" t="s">
        <v>150</v>
      </c>
      <c r="DW9" s="404" t="s">
        <v>156</v>
      </c>
      <c r="DX9" s="404"/>
      <c r="DY9" s="405"/>
      <c r="DZ9" s="403" t="s">
        <v>157</v>
      </c>
      <c r="EA9" s="404" t="s">
        <v>269</v>
      </c>
      <c r="EB9" s="404"/>
      <c r="EC9" s="405"/>
      <c r="ED9" s="403" t="s">
        <v>167</v>
      </c>
      <c r="EE9" s="404" t="s">
        <v>159</v>
      </c>
      <c r="EF9" s="97" t="s">
        <v>185</v>
      </c>
      <c r="EG9" s="46"/>
      <c r="EH9" s="81" t="s">
        <v>148</v>
      </c>
      <c r="EI9" s="97" t="s">
        <v>151</v>
      </c>
      <c r="EJ9" s="97"/>
      <c r="EK9" s="378"/>
      <c r="EL9" s="81" t="s">
        <v>147</v>
      </c>
      <c r="EM9" s="97" t="s">
        <v>267</v>
      </c>
      <c r="EN9" s="97"/>
      <c r="EO9" s="378"/>
      <c r="EP9" s="102" t="s">
        <v>164</v>
      </c>
      <c r="EQ9" s="103" t="s">
        <v>175</v>
      </c>
      <c r="ER9" s="103"/>
      <c r="ES9" s="172"/>
      <c r="ET9" s="637" t="s">
        <v>186</v>
      </c>
      <c r="EU9" s="638" t="s">
        <v>221</v>
      </c>
      <c r="EV9" s="638"/>
      <c r="EW9" s="904"/>
      <c r="EX9" s="548" t="s">
        <v>156</v>
      </c>
      <c r="EY9" s="549" t="s">
        <v>271</v>
      </c>
      <c r="EZ9" s="549"/>
      <c r="FA9" s="546"/>
      <c r="FB9" s="637" t="s">
        <v>171</v>
      </c>
      <c r="FC9" s="638" t="s">
        <v>170</v>
      </c>
      <c r="FD9" s="638"/>
      <c r="FE9" s="639"/>
      <c r="FF9" s="569"/>
      <c r="FG9" s="46" t="s">
        <v>33</v>
      </c>
      <c r="FH9" s="102">
        <f t="shared" si="7"/>
        <v>18</v>
      </c>
      <c r="FI9" s="103">
        <f t="shared" si="8"/>
        <v>8</v>
      </c>
      <c r="FJ9" s="103">
        <f t="shared" si="9"/>
        <v>26</v>
      </c>
      <c r="FK9" s="123">
        <f t="shared" si="10"/>
        <v>0.69230769230769229</v>
      </c>
      <c r="FL9" s="102">
        <f t="shared" si="11"/>
        <v>9</v>
      </c>
      <c r="FM9" s="103">
        <f t="shared" si="12"/>
        <v>3</v>
      </c>
      <c r="FN9" s="103">
        <f t="shared" si="13"/>
        <v>12</v>
      </c>
      <c r="FO9" s="123">
        <f t="shared" si="14"/>
        <v>0.75</v>
      </c>
    </row>
    <row r="10" spans="1:171" ht="17.25">
      <c r="A10" s="57"/>
      <c r="B10" s="58" t="s">
        <v>85</v>
      </c>
      <c r="C10" s="59">
        <v>17</v>
      </c>
      <c r="D10" s="262" t="s">
        <v>371</v>
      </c>
      <c r="E10" s="70" t="s">
        <v>18</v>
      </c>
      <c r="F10" s="113" t="s">
        <v>16</v>
      </c>
      <c r="G10" s="102">
        <f>COUNTIF($K10:$XFD10,"*○*")</f>
        <v>47</v>
      </c>
      <c r="H10" s="103">
        <f>COUNTIF($K10:$XFD10,"*●*")</f>
        <v>36</v>
      </c>
      <c r="I10" s="103">
        <f>SUM(G10:H10)</f>
        <v>83</v>
      </c>
      <c r="J10" s="123">
        <f>IFERROR(G10/I10,"")</f>
        <v>0.5662650602409639</v>
      </c>
      <c r="K10" s="43" t="s">
        <v>29</v>
      </c>
      <c r="L10" s="43" t="s">
        <v>29</v>
      </c>
      <c r="M10" s="43" t="s">
        <v>20</v>
      </c>
      <c r="N10" s="46"/>
      <c r="O10" s="43" t="s">
        <v>20</v>
      </c>
      <c r="P10" s="43" t="s">
        <v>20</v>
      </c>
      <c r="Q10" s="43" t="s">
        <v>29</v>
      </c>
      <c r="R10" s="60"/>
      <c r="S10" s="61" t="s">
        <v>29</v>
      </c>
      <c r="T10" s="43" t="s">
        <v>29</v>
      </c>
      <c r="U10" s="43"/>
      <c r="V10" s="46"/>
      <c r="W10" s="43" t="s">
        <v>20</v>
      </c>
      <c r="X10" s="43" t="s">
        <v>29</v>
      </c>
      <c r="Y10" s="43" t="s">
        <v>20</v>
      </c>
      <c r="Z10" s="60"/>
      <c r="AA10" s="61" t="s">
        <v>20</v>
      </c>
      <c r="AB10" s="43" t="s">
        <v>29</v>
      </c>
      <c r="AC10" s="43" t="s">
        <v>29</v>
      </c>
      <c r="AD10" s="46"/>
      <c r="AE10" s="43" t="s">
        <v>29</v>
      </c>
      <c r="AF10" s="43" t="s">
        <v>20</v>
      </c>
      <c r="AG10" s="43" t="s">
        <v>29</v>
      </c>
      <c r="AH10" s="60"/>
      <c r="AI10" s="61" t="s">
        <v>5</v>
      </c>
      <c r="AJ10" s="43"/>
      <c r="AK10" s="43"/>
      <c r="AL10" s="46"/>
      <c r="AM10" s="43" t="s">
        <v>20</v>
      </c>
      <c r="AN10" s="43" t="s">
        <v>29</v>
      </c>
      <c r="AO10" s="43" t="s">
        <v>20</v>
      </c>
      <c r="AP10" s="60"/>
      <c r="AQ10" s="61" t="s">
        <v>29</v>
      </c>
      <c r="AR10" s="43" t="s">
        <v>20</v>
      </c>
      <c r="AS10" s="43" t="s">
        <v>29</v>
      </c>
      <c r="AT10" s="46"/>
      <c r="AU10" s="43" t="s">
        <v>158</v>
      </c>
      <c r="AV10" s="43" t="s">
        <v>170</v>
      </c>
      <c r="AW10" s="43"/>
      <c r="AX10" s="60"/>
      <c r="AY10" s="140" t="s">
        <v>171</v>
      </c>
      <c r="AZ10" s="78" t="s">
        <v>184</v>
      </c>
      <c r="BA10" s="78" t="s">
        <v>175</v>
      </c>
      <c r="BB10" s="74"/>
      <c r="BC10" s="148" t="s">
        <v>172</v>
      </c>
      <c r="BD10" s="149" t="s">
        <v>157</v>
      </c>
      <c r="BE10" s="149" t="s">
        <v>186</v>
      </c>
      <c r="BF10" s="150"/>
      <c r="BG10" s="148" t="s">
        <v>173</v>
      </c>
      <c r="BH10" s="149" t="s">
        <v>232</v>
      </c>
      <c r="BI10" s="149" t="s">
        <v>226</v>
      </c>
      <c r="BJ10" s="307"/>
      <c r="BK10" s="148" t="s">
        <v>189</v>
      </c>
      <c r="BL10" s="149" t="s">
        <v>275</v>
      </c>
      <c r="BM10" s="149" t="s">
        <v>190</v>
      </c>
      <c r="BN10" s="307"/>
      <c r="BO10" s="148" t="s">
        <v>164</v>
      </c>
      <c r="BP10" s="149" t="s">
        <v>155</v>
      </c>
      <c r="BQ10" s="149" t="s">
        <v>166</v>
      </c>
      <c r="BR10" s="172"/>
      <c r="BS10" s="102" t="s">
        <v>160</v>
      </c>
      <c r="BT10" s="103" t="s">
        <v>154</v>
      </c>
      <c r="BU10" s="103"/>
      <c r="BV10" s="172"/>
      <c r="BW10" s="102" t="s">
        <v>266</v>
      </c>
      <c r="BX10" s="103" t="s">
        <v>158</v>
      </c>
      <c r="BY10" s="103"/>
      <c r="BZ10" s="172"/>
      <c r="CA10" s="102" t="s">
        <v>177</v>
      </c>
      <c r="CB10" s="103" t="s">
        <v>163</v>
      </c>
      <c r="CC10" s="103"/>
      <c r="CD10" s="364"/>
      <c r="CE10" s="358" t="s">
        <v>153</v>
      </c>
      <c r="CF10" s="103" t="s">
        <v>150</v>
      </c>
      <c r="CG10" s="103"/>
      <c r="CH10" s="172"/>
      <c r="CI10" s="102" t="s">
        <v>184</v>
      </c>
      <c r="CJ10" s="103" t="s">
        <v>267</v>
      </c>
      <c r="CK10" s="103"/>
      <c r="CL10" s="141"/>
      <c r="CM10" s="81" t="s">
        <v>175</v>
      </c>
      <c r="CN10" s="97" t="s">
        <v>164</v>
      </c>
      <c r="CO10" s="97"/>
      <c r="CP10" s="378"/>
      <c r="CQ10" s="81" t="s">
        <v>167</v>
      </c>
      <c r="CR10" s="97" t="s">
        <v>178</v>
      </c>
      <c r="CS10" s="97"/>
      <c r="CT10" s="378"/>
      <c r="CU10" s="81" t="s">
        <v>151</v>
      </c>
      <c r="CV10" s="97" t="s">
        <v>336</v>
      </c>
      <c r="CW10" s="97"/>
      <c r="CX10" s="97"/>
      <c r="CY10" s="378"/>
      <c r="CZ10" s="81" t="s">
        <v>269</v>
      </c>
      <c r="DA10" s="97" t="s">
        <v>185</v>
      </c>
      <c r="DB10" s="97"/>
      <c r="DC10" s="430"/>
      <c r="DD10" s="378"/>
      <c r="DE10" s="81" t="s">
        <v>187</v>
      </c>
      <c r="DF10" s="97" t="s">
        <v>266</v>
      </c>
      <c r="DG10" s="97"/>
      <c r="DH10" s="378"/>
      <c r="DI10" s="81" t="s">
        <v>296</v>
      </c>
      <c r="DJ10" s="97" t="s">
        <v>150</v>
      </c>
      <c r="DK10" s="97"/>
      <c r="DL10" s="97"/>
      <c r="DM10" s="378"/>
      <c r="DN10" s="81" t="s">
        <v>153</v>
      </c>
      <c r="DO10" s="97" t="s">
        <v>152</v>
      </c>
      <c r="DP10" s="97"/>
      <c r="DQ10" s="378"/>
      <c r="DR10" s="81" t="s">
        <v>189</v>
      </c>
      <c r="DS10" s="97" t="s">
        <v>148</v>
      </c>
      <c r="DT10" s="97"/>
      <c r="DU10" s="378"/>
      <c r="DV10" s="81" t="s">
        <v>271</v>
      </c>
      <c r="DW10" s="97" t="s">
        <v>170</v>
      </c>
      <c r="DX10" s="97"/>
      <c r="DY10" s="378"/>
      <c r="DZ10" s="403" t="s">
        <v>156</v>
      </c>
      <c r="EA10" s="404" t="s">
        <v>184</v>
      </c>
      <c r="EB10" s="404"/>
      <c r="EC10" s="405"/>
      <c r="ED10" s="403" t="s">
        <v>269</v>
      </c>
      <c r="EE10" s="404" t="s">
        <v>164</v>
      </c>
      <c r="EF10" s="404"/>
      <c r="EG10" s="74"/>
      <c r="EH10" s="403" t="s">
        <v>272</v>
      </c>
      <c r="EI10" s="404" t="s">
        <v>150</v>
      </c>
      <c r="EJ10" s="404"/>
      <c r="EK10" s="405"/>
      <c r="EL10" s="403" t="s">
        <v>153</v>
      </c>
      <c r="EM10" s="404" t="s">
        <v>168</v>
      </c>
      <c r="EN10" s="404"/>
      <c r="EO10" s="405"/>
      <c r="EP10" s="148" t="s">
        <v>186</v>
      </c>
      <c r="EQ10" s="149" t="s">
        <v>226</v>
      </c>
      <c r="ER10" s="149"/>
      <c r="ES10" s="307"/>
      <c r="ET10" s="148" t="s">
        <v>152</v>
      </c>
      <c r="EU10" s="149" t="s">
        <v>522</v>
      </c>
      <c r="EV10" s="149"/>
      <c r="EW10" s="150"/>
      <c r="EX10" s="403" t="s">
        <v>187</v>
      </c>
      <c r="EY10" s="404" t="s">
        <v>156</v>
      </c>
      <c r="EZ10" s="404"/>
      <c r="FA10" s="405"/>
      <c r="FB10" s="148" t="s">
        <v>148</v>
      </c>
      <c r="FC10" s="149" t="s">
        <v>269</v>
      </c>
      <c r="FD10" s="149" t="s">
        <v>159</v>
      </c>
      <c r="FE10" s="639"/>
      <c r="FF10" s="569"/>
      <c r="FG10" s="46" t="s">
        <v>85</v>
      </c>
      <c r="FH10" s="102">
        <f t="shared" si="7"/>
        <v>16</v>
      </c>
      <c r="FI10" s="103">
        <f t="shared" si="8"/>
        <v>10</v>
      </c>
      <c r="FJ10" s="103">
        <f t="shared" si="9"/>
        <v>26</v>
      </c>
      <c r="FK10" s="123">
        <f t="shared" si="10"/>
        <v>0.61538461538461542</v>
      </c>
      <c r="FL10" s="102">
        <f t="shared" si="11"/>
        <v>8</v>
      </c>
      <c r="FM10" s="103">
        <f t="shared" si="12"/>
        <v>4</v>
      </c>
      <c r="FN10" s="103">
        <f t="shared" si="13"/>
        <v>12</v>
      </c>
      <c r="FO10" s="123">
        <f t="shared" si="14"/>
        <v>0.66666666666666663</v>
      </c>
    </row>
    <row r="11" spans="1:171" ht="17.25">
      <c r="A11" s="52" t="s">
        <v>11</v>
      </c>
      <c r="B11" s="42" t="s">
        <v>25</v>
      </c>
      <c r="C11" s="56">
        <v>22</v>
      </c>
      <c r="D11" s="264" t="s">
        <v>370</v>
      </c>
      <c r="E11" s="138" t="s">
        <v>10</v>
      </c>
      <c r="F11" s="151" t="s">
        <v>26</v>
      </c>
      <c r="G11" s="110">
        <f>COUNTIF($K11:$XFD11,"*○*")</f>
        <v>40</v>
      </c>
      <c r="H11" s="111">
        <f>COUNTIF($K11:$XFD11,"*●*")</f>
        <v>34</v>
      </c>
      <c r="I11" s="111">
        <f t="shared" si="5"/>
        <v>74</v>
      </c>
      <c r="J11" s="125">
        <f t="shared" si="6"/>
        <v>0.54054054054054057</v>
      </c>
      <c r="K11" s="152" t="s">
        <v>20</v>
      </c>
      <c r="L11" s="152" t="s">
        <v>20</v>
      </c>
      <c r="M11" s="152"/>
      <c r="N11" s="153"/>
      <c r="O11" s="152" t="s">
        <v>20</v>
      </c>
      <c r="P11" s="152" t="s">
        <v>29</v>
      </c>
      <c r="Q11" s="254"/>
      <c r="R11" s="255"/>
      <c r="S11" s="154" t="s">
        <v>29</v>
      </c>
      <c r="T11" s="152" t="s">
        <v>20</v>
      </c>
      <c r="U11" s="254"/>
      <c r="V11" s="256"/>
      <c r="W11" s="152" t="s">
        <v>29</v>
      </c>
      <c r="X11" s="152" t="s">
        <v>29</v>
      </c>
      <c r="Y11" s="254"/>
      <c r="Z11" s="255"/>
      <c r="AA11" s="154" t="s">
        <v>29</v>
      </c>
      <c r="AB11" s="152" t="s">
        <v>29</v>
      </c>
      <c r="AC11" s="152"/>
      <c r="AD11" s="153"/>
      <c r="AE11" s="152" t="s">
        <v>20</v>
      </c>
      <c r="AF11" s="152" t="s">
        <v>29</v>
      </c>
      <c r="AG11" s="254"/>
      <c r="AH11" s="255"/>
      <c r="AI11" s="154" t="s">
        <v>20</v>
      </c>
      <c r="AJ11" s="152" t="s">
        <v>20</v>
      </c>
      <c r="AK11" s="152"/>
      <c r="AL11" s="153"/>
      <c r="AM11" s="152" t="s">
        <v>20</v>
      </c>
      <c r="AN11" s="152" t="s">
        <v>20</v>
      </c>
      <c r="AO11" s="152"/>
      <c r="AP11" s="55"/>
      <c r="AQ11" s="154" t="s">
        <v>20</v>
      </c>
      <c r="AR11" s="152" t="s">
        <v>29</v>
      </c>
      <c r="AS11" s="152"/>
      <c r="AT11" s="153"/>
      <c r="AU11" s="152" t="s">
        <v>161</v>
      </c>
      <c r="AV11" s="152" t="s">
        <v>147</v>
      </c>
      <c r="AW11" s="152"/>
      <c r="AX11" s="55"/>
      <c r="AY11" s="87" t="s">
        <v>188</v>
      </c>
      <c r="AZ11" s="55" t="s">
        <v>221</v>
      </c>
      <c r="BA11" s="55"/>
      <c r="BB11" s="153"/>
      <c r="BC11" s="110" t="s">
        <v>162</v>
      </c>
      <c r="BD11" s="111" t="s">
        <v>160</v>
      </c>
      <c r="BE11" s="111"/>
      <c r="BF11" s="142"/>
      <c r="BG11" s="110" t="s">
        <v>155</v>
      </c>
      <c r="BH11" s="111" t="s">
        <v>149</v>
      </c>
      <c r="BI11" s="111"/>
      <c r="BJ11" s="171"/>
      <c r="BK11" s="110" t="s">
        <v>267</v>
      </c>
      <c r="BL11" s="111" t="s">
        <v>154</v>
      </c>
      <c r="BM11" s="111"/>
      <c r="BN11" s="171"/>
      <c r="BO11" s="110" t="s">
        <v>158</v>
      </c>
      <c r="BP11" s="111" t="s">
        <v>168</v>
      </c>
      <c r="BQ11" s="111"/>
      <c r="BR11" s="171"/>
      <c r="BS11" s="110" t="s">
        <v>163</v>
      </c>
      <c r="BT11" s="111" t="s">
        <v>177</v>
      </c>
      <c r="BU11" s="111"/>
      <c r="BV11" s="171"/>
      <c r="BW11" s="110" t="s">
        <v>164</v>
      </c>
      <c r="BX11" s="111" t="s">
        <v>270</v>
      </c>
      <c r="BY11" s="111"/>
      <c r="BZ11" s="171"/>
      <c r="CA11" s="110" t="s">
        <v>221</v>
      </c>
      <c r="CB11" s="111" t="s">
        <v>203</v>
      </c>
      <c r="CC11" s="111"/>
      <c r="CD11" s="366"/>
      <c r="CE11" s="360" t="s">
        <v>171</v>
      </c>
      <c r="CF11" s="111" t="s">
        <v>160</v>
      </c>
      <c r="CG11" s="111"/>
      <c r="CH11" s="171"/>
      <c r="CI11" s="110" t="s">
        <v>178</v>
      </c>
      <c r="CJ11" s="111" t="s">
        <v>162</v>
      </c>
      <c r="CK11" s="111"/>
      <c r="CL11" s="142"/>
      <c r="CM11" s="376" t="s">
        <v>154</v>
      </c>
      <c r="CN11" s="377" t="s">
        <v>175</v>
      </c>
      <c r="CO11" s="377"/>
      <c r="CP11" s="380"/>
      <c r="CQ11" s="376" t="s">
        <v>273</v>
      </c>
      <c r="CR11" s="377" t="s">
        <v>269</v>
      </c>
      <c r="CS11" s="377"/>
      <c r="CT11" s="380"/>
      <c r="CU11" s="376" t="s">
        <v>161</v>
      </c>
      <c r="CV11" s="377" t="s">
        <v>267</v>
      </c>
      <c r="CW11" s="377"/>
      <c r="CX11" s="377"/>
      <c r="CY11" s="380"/>
      <c r="CZ11" s="376" t="s">
        <v>149</v>
      </c>
      <c r="DA11" s="377" t="s">
        <v>150</v>
      </c>
      <c r="DB11" s="377"/>
      <c r="DC11" s="432"/>
      <c r="DD11" s="380"/>
      <c r="DE11" s="376" t="s">
        <v>156</v>
      </c>
      <c r="DF11" s="377" t="s">
        <v>270</v>
      </c>
      <c r="DG11" s="377"/>
      <c r="DH11" s="380"/>
      <c r="DI11" s="376" t="s">
        <v>168</v>
      </c>
      <c r="DJ11" s="377" t="s">
        <v>148</v>
      </c>
      <c r="DK11" s="377"/>
      <c r="DL11" s="377"/>
      <c r="DM11" s="380"/>
      <c r="DN11" s="376" t="s">
        <v>266</v>
      </c>
      <c r="DO11" s="377" t="s">
        <v>215</v>
      </c>
      <c r="DP11" s="377"/>
      <c r="DQ11" s="380"/>
      <c r="DR11" s="376" t="s">
        <v>272</v>
      </c>
      <c r="DS11" s="377" t="s">
        <v>158</v>
      </c>
      <c r="DT11" s="377"/>
      <c r="DU11" s="380"/>
      <c r="DV11" s="376" t="s">
        <v>188</v>
      </c>
      <c r="DW11" s="377" t="s">
        <v>147</v>
      </c>
      <c r="DX11" s="377"/>
      <c r="DY11" s="380"/>
      <c r="DZ11" s="376" t="s">
        <v>164</v>
      </c>
      <c r="EA11" s="377" t="s">
        <v>150</v>
      </c>
      <c r="EB11" s="377"/>
      <c r="EC11" s="380"/>
      <c r="ED11" s="376" t="s">
        <v>153</v>
      </c>
      <c r="EE11" s="377" t="s">
        <v>156</v>
      </c>
      <c r="EF11" s="377"/>
      <c r="EG11" s="153"/>
      <c r="EH11" s="376" t="s">
        <v>157</v>
      </c>
      <c r="EI11" s="377" t="s">
        <v>191</v>
      </c>
      <c r="EJ11" s="377"/>
      <c r="EK11" s="380"/>
      <c r="EL11" s="376" t="s">
        <v>168</v>
      </c>
      <c r="EM11" s="377" t="s">
        <v>177</v>
      </c>
      <c r="EN11" s="377"/>
      <c r="EO11" s="380"/>
      <c r="EP11" s="110" t="s">
        <v>267</v>
      </c>
      <c r="EQ11" s="111" t="s">
        <v>172</v>
      </c>
      <c r="ER11" s="111"/>
      <c r="ES11" s="171"/>
      <c r="ET11" s="640" t="s">
        <v>158</v>
      </c>
      <c r="EU11" s="641" t="s">
        <v>147</v>
      </c>
      <c r="EV11" s="641"/>
      <c r="EW11" s="905"/>
      <c r="EX11" s="603" t="s">
        <v>190</v>
      </c>
      <c r="EY11" s="604" t="s">
        <v>272</v>
      </c>
      <c r="EZ11" s="604"/>
      <c r="FA11" s="605"/>
      <c r="FB11" s="640" t="s">
        <v>221</v>
      </c>
      <c r="FC11" s="641" t="s">
        <v>270</v>
      </c>
      <c r="FD11" s="641"/>
      <c r="FE11" s="642"/>
      <c r="FF11" s="891" t="s">
        <v>11</v>
      </c>
      <c r="FG11" s="153" t="s">
        <v>25</v>
      </c>
      <c r="FH11" s="110">
        <f t="shared" si="7"/>
        <v>15</v>
      </c>
      <c r="FI11" s="111">
        <f t="shared" si="8"/>
        <v>11</v>
      </c>
      <c r="FJ11" s="111">
        <f t="shared" si="9"/>
        <v>26</v>
      </c>
      <c r="FK11" s="125">
        <f t="shared" si="10"/>
        <v>0.57692307692307687</v>
      </c>
      <c r="FL11" s="110">
        <f t="shared" si="11"/>
        <v>6</v>
      </c>
      <c r="FM11" s="111">
        <f t="shared" si="12"/>
        <v>6</v>
      </c>
      <c r="FN11" s="111">
        <f t="shared" si="13"/>
        <v>12</v>
      </c>
      <c r="FO11" s="125">
        <f t="shared" si="14"/>
        <v>0.5</v>
      </c>
    </row>
    <row r="12" spans="1:171" ht="17.25">
      <c r="A12" s="57"/>
      <c r="B12" s="58" t="s">
        <v>31</v>
      </c>
      <c r="C12" s="59">
        <v>22</v>
      </c>
      <c r="D12" s="262" t="s">
        <v>371</v>
      </c>
      <c r="E12" s="70" t="s">
        <v>30</v>
      </c>
      <c r="F12" s="113" t="s">
        <v>7</v>
      </c>
      <c r="G12" s="102">
        <f>COUNTIF($K12:$XFD12,"*○*")</f>
        <v>36</v>
      </c>
      <c r="H12" s="103">
        <f>COUNTIF($K12:$XFD12,"*●*")</f>
        <v>38</v>
      </c>
      <c r="I12" s="103">
        <f t="shared" si="5"/>
        <v>74</v>
      </c>
      <c r="J12" s="123">
        <f t="shared" si="6"/>
        <v>0.48648648648648651</v>
      </c>
      <c r="K12" s="43" t="s">
        <v>29</v>
      </c>
      <c r="L12" s="43" t="s">
        <v>29</v>
      </c>
      <c r="M12" s="43"/>
      <c r="N12" s="46"/>
      <c r="O12" s="43" t="s">
        <v>20</v>
      </c>
      <c r="P12" s="43" t="s">
        <v>29</v>
      </c>
      <c r="Q12" s="43"/>
      <c r="R12" s="60"/>
      <c r="S12" s="61" t="s">
        <v>29</v>
      </c>
      <c r="T12" s="43" t="s">
        <v>20</v>
      </c>
      <c r="U12" s="43"/>
      <c r="V12" s="46"/>
      <c r="W12" s="43" t="s">
        <v>20</v>
      </c>
      <c r="X12" s="43" t="s">
        <v>29</v>
      </c>
      <c r="Y12" s="43"/>
      <c r="Z12" s="60"/>
      <c r="AA12" s="61" t="s">
        <v>20</v>
      </c>
      <c r="AB12" s="43" t="s">
        <v>20</v>
      </c>
      <c r="AC12" s="43"/>
      <c r="AD12" s="46"/>
      <c r="AE12" s="43" t="s">
        <v>20</v>
      </c>
      <c r="AF12" s="43" t="s">
        <v>29</v>
      </c>
      <c r="AG12" s="43"/>
      <c r="AH12" s="60"/>
      <c r="AI12" s="61" t="s">
        <v>20</v>
      </c>
      <c r="AJ12" s="43" t="s">
        <v>20</v>
      </c>
      <c r="AK12" s="43"/>
      <c r="AL12" s="46"/>
      <c r="AM12" s="43" t="s">
        <v>20</v>
      </c>
      <c r="AN12" s="43" t="s">
        <v>29</v>
      </c>
      <c r="AO12" s="43"/>
      <c r="AP12" s="60"/>
      <c r="AQ12" s="61" t="s">
        <v>20</v>
      </c>
      <c r="AR12" s="43" t="s">
        <v>20</v>
      </c>
      <c r="AS12" s="43"/>
      <c r="AT12" s="46"/>
      <c r="AU12" s="43" t="s">
        <v>163</v>
      </c>
      <c r="AV12" s="43" t="s">
        <v>164</v>
      </c>
      <c r="AW12" s="43"/>
      <c r="AX12" s="60"/>
      <c r="AY12" s="68" t="s">
        <v>153</v>
      </c>
      <c r="AZ12" s="60" t="s">
        <v>148</v>
      </c>
      <c r="BA12" s="60"/>
      <c r="BB12" s="46"/>
      <c r="BC12" s="102" t="s">
        <v>221</v>
      </c>
      <c r="BD12" s="103" t="s">
        <v>268</v>
      </c>
      <c r="BE12" s="103"/>
      <c r="BF12" s="141"/>
      <c r="BG12" s="102" t="s">
        <v>336</v>
      </c>
      <c r="BH12" s="103" t="s">
        <v>152</v>
      </c>
      <c r="BI12" s="103"/>
      <c r="BJ12" s="172"/>
      <c r="BK12" s="102" t="s">
        <v>175</v>
      </c>
      <c r="BL12" s="103" t="s">
        <v>149</v>
      </c>
      <c r="BM12" s="103"/>
      <c r="BN12" s="172"/>
      <c r="BO12" s="102" t="s">
        <v>266</v>
      </c>
      <c r="BP12" s="103" t="s">
        <v>167</v>
      </c>
      <c r="BQ12" s="103"/>
      <c r="BR12" s="172"/>
      <c r="BS12" s="102" t="s">
        <v>158</v>
      </c>
      <c r="BT12" s="103" t="s">
        <v>178</v>
      </c>
      <c r="BU12" s="103"/>
      <c r="BV12" s="172"/>
      <c r="BW12" s="102" t="s">
        <v>163</v>
      </c>
      <c r="BX12" s="103" t="s">
        <v>177</v>
      </c>
      <c r="BY12" s="103"/>
      <c r="BZ12" s="172"/>
      <c r="CA12" s="102" t="s">
        <v>270</v>
      </c>
      <c r="CB12" s="103" t="s">
        <v>150</v>
      </c>
      <c r="CC12" s="103"/>
      <c r="CD12" s="364"/>
      <c r="CE12" s="358" t="s">
        <v>161</v>
      </c>
      <c r="CF12" s="103" t="s">
        <v>171</v>
      </c>
      <c r="CG12" s="103"/>
      <c r="CH12" s="172"/>
      <c r="CI12" s="102" t="s">
        <v>336</v>
      </c>
      <c r="CJ12" s="105" t="s">
        <v>174</v>
      </c>
      <c r="CK12" s="105"/>
      <c r="CL12" s="143"/>
      <c r="CM12" s="392" t="s">
        <v>152</v>
      </c>
      <c r="CN12" s="393" t="s">
        <v>154</v>
      </c>
      <c r="CO12" s="393"/>
      <c r="CP12" s="394"/>
      <c r="CQ12" s="392" t="s">
        <v>266</v>
      </c>
      <c r="CR12" s="393" t="s">
        <v>189</v>
      </c>
      <c r="CS12" s="393"/>
      <c r="CT12" s="394"/>
      <c r="CU12" s="392" t="s">
        <v>273</v>
      </c>
      <c r="CV12" s="393" t="s">
        <v>269</v>
      </c>
      <c r="CW12" s="393"/>
      <c r="CX12" s="393"/>
      <c r="CY12" s="394"/>
      <c r="CZ12" s="392" t="s">
        <v>163</v>
      </c>
      <c r="DA12" s="393" t="s">
        <v>177</v>
      </c>
      <c r="DB12" s="393"/>
      <c r="DC12" s="485"/>
      <c r="DD12" s="394"/>
      <c r="DE12" s="392" t="s">
        <v>221</v>
      </c>
      <c r="DF12" s="393" t="s">
        <v>145</v>
      </c>
      <c r="DG12" s="97" t="s">
        <v>161</v>
      </c>
      <c r="DH12" s="378"/>
      <c r="DI12" s="389" t="s">
        <v>167</v>
      </c>
      <c r="DJ12" s="390" t="s">
        <v>270</v>
      </c>
      <c r="DK12" s="390"/>
      <c r="DL12" s="390"/>
      <c r="DM12" s="391"/>
      <c r="DN12" s="389" t="s">
        <v>152</v>
      </c>
      <c r="DO12" s="390" t="s">
        <v>194</v>
      </c>
      <c r="DP12" s="390"/>
      <c r="DQ12" s="391"/>
      <c r="DR12" s="389" t="s">
        <v>191</v>
      </c>
      <c r="DS12" s="390" t="s">
        <v>157</v>
      </c>
      <c r="DT12" s="390" t="s">
        <v>146</v>
      </c>
      <c r="DU12" s="378"/>
      <c r="DV12" s="81" t="s">
        <v>185</v>
      </c>
      <c r="DW12" s="97" t="s">
        <v>190</v>
      </c>
      <c r="DX12" s="97"/>
      <c r="DY12" s="378"/>
      <c r="DZ12" s="81" t="s">
        <v>158</v>
      </c>
      <c r="EA12" s="97" t="s">
        <v>148</v>
      </c>
      <c r="EB12" s="97"/>
      <c r="EC12" s="378"/>
      <c r="ED12" s="81" t="s">
        <v>156</v>
      </c>
      <c r="EE12" s="97" t="s">
        <v>221</v>
      </c>
      <c r="EF12" s="97"/>
      <c r="EG12" s="46"/>
      <c r="EH12" s="81" t="s">
        <v>161</v>
      </c>
      <c r="EI12" s="97" t="s">
        <v>153</v>
      </c>
      <c r="EJ12" s="97"/>
      <c r="EK12" s="378"/>
      <c r="EL12" s="81" t="s">
        <v>488</v>
      </c>
      <c r="EM12" s="97" t="s">
        <v>147</v>
      </c>
      <c r="EN12" s="97"/>
      <c r="EO12" s="378"/>
      <c r="EP12" s="102" t="s">
        <v>226</v>
      </c>
      <c r="EQ12" s="103" t="s">
        <v>152</v>
      </c>
      <c r="ER12" s="103"/>
      <c r="ES12" s="172"/>
      <c r="ET12" s="637" t="s">
        <v>157</v>
      </c>
      <c r="EU12" s="638" t="s">
        <v>284</v>
      </c>
      <c r="EV12" s="638"/>
      <c r="EW12" s="904"/>
      <c r="EX12" s="548" t="s">
        <v>272</v>
      </c>
      <c r="EY12" s="549" t="s">
        <v>158</v>
      </c>
      <c r="EZ12" s="549"/>
      <c r="FA12" s="546"/>
      <c r="FB12" s="637" t="s">
        <v>191</v>
      </c>
      <c r="FC12" s="638" t="s">
        <v>163</v>
      </c>
      <c r="FD12" s="638"/>
      <c r="FE12" s="639"/>
      <c r="FF12" s="569"/>
      <c r="FG12" s="46" t="s">
        <v>31</v>
      </c>
      <c r="FH12" s="102">
        <f t="shared" si="7"/>
        <v>12</v>
      </c>
      <c r="FI12" s="103">
        <f t="shared" si="8"/>
        <v>14</v>
      </c>
      <c r="FJ12" s="103">
        <f t="shared" si="9"/>
        <v>26</v>
      </c>
      <c r="FK12" s="123">
        <f t="shared" si="10"/>
        <v>0.46153846153846156</v>
      </c>
      <c r="FL12" s="102">
        <f t="shared" si="11"/>
        <v>6</v>
      </c>
      <c r="FM12" s="103">
        <f t="shared" si="12"/>
        <v>6</v>
      </c>
      <c r="FN12" s="103">
        <f t="shared" si="13"/>
        <v>12</v>
      </c>
      <c r="FO12" s="123">
        <f t="shared" si="14"/>
        <v>0.5</v>
      </c>
    </row>
    <row r="13" spans="1:171" ht="17.25">
      <c r="A13" s="57"/>
      <c r="B13" s="58" t="s">
        <v>23</v>
      </c>
      <c r="C13" s="59">
        <v>20</v>
      </c>
      <c r="D13" s="262" t="s">
        <v>367</v>
      </c>
      <c r="E13" s="70" t="s">
        <v>18</v>
      </c>
      <c r="F13" s="113" t="s">
        <v>16</v>
      </c>
      <c r="G13" s="102">
        <f>COUNTIF($K13:$XFD13,"*○*")</f>
        <v>33</v>
      </c>
      <c r="H13" s="103">
        <f>COUNTIF($K13:$XFD13,"*●*")</f>
        <v>41</v>
      </c>
      <c r="I13" s="103">
        <f t="shared" si="5"/>
        <v>74</v>
      </c>
      <c r="J13" s="123">
        <f t="shared" si="6"/>
        <v>0.44594594594594594</v>
      </c>
      <c r="K13" s="73" t="s">
        <v>20</v>
      </c>
      <c r="L13" s="77" t="s">
        <v>165</v>
      </c>
      <c r="M13" s="75" t="s">
        <v>166</v>
      </c>
      <c r="N13" s="46" t="s">
        <v>29</v>
      </c>
      <c r="O13" s="43" t="s">
        <v>20</v>
      </c>
      <c r="P13" s="43" t="s">
        <v>20</v>
      </c>
      <c r="Q13" s="43"/>
      <c r="R13" s="60"/>
      <c r="S13" s="61" t="s">
        <v>20</v>
      </c>
      <c r="T13" s="43" t="s">
        <v>29</v>
      </c>
      <c r="U13" s="43"/>
      <c r="V13" s="46"/>
      <c r="W13" s="43" t="s">
        <v>29</v>
      </c>
      <c r="X13" s="43" t="s">
        <v>20</v>
      </c>
      <c r="Y13" s="43"/>
      <c r="Z13" s="60"/>
      <c r="AA13" s="61" t="s">
        <v>20</v>
      </c>
      <c r="AB13" s="43" t="s">
        <v>29</v>
      </c>
      <c r="AC13" s="71"/>
      <c r="AD13" s="46"/>
      <c r="AE13" s="43" t="s">
        <v>29</v>
      </c>
      <c r="AF13" s="43" t="s">
        <v>29</v>
      </c>
      <c r="AG13" s="43"/>
      <c r="AH13" s="60"/>
      <c r="AI13" s="61" t="s">
        <v>29</v>
      </c>
      <c r="AJ13" s="43" t="s">
        <v>29</v>
      </c>
      <c r="AK13" s="71"/>
      <c r="AL13" s="46"/>
      <c r="AM13" s="43" t="s">
        <v>20</v>
      </c>
      <c r="AN13" s="43" t="s">
        <v>20</v>
      </c>
      <c r="AO13" s="71"/>
      <c r="AP13" s="60"/>
      <c r="AQ13" s="61" t="s">
        <v>20</v>
      </c>
      <c r="AR13" s="43" t="s">
        <v>20</v>
      </c>
      <c r="AS13" s="71"/>
      <c r="AT13" s="46"/>
      <c r="AU13" s="43" t="s">
        <v>167</v>
      </c>
      <c r="AV13" s="43" t="s">
        <v>168</v>
      </c>
      <c r="AW13" s="71"/>
      <c r="AX13" s="60"/>
      <c r="AY13" s="68" t="s">
        <v>178</v>
      </c>
      <c r="AZ13" s="60" t="s">
        <v>270</v>
      </c>
      <c r="BA13" s="60"/>
      <c r="BB13" s="46"/>
      <c r="BC13" s="102" t="s">
        <v>149</v>
      </c>
      <c r="BD13" s="103" t="s">
        <v>177</v>
      </c>
      <c r="BE13" s="103"/>
      <c r="BF13" s="141"/>
      <c r="BG13" s="102" t="s">
        <v>184</v>
      </c>
      <c r="BH13" s="103" t="s">
        <v>163</v>
      </c>
      <c r="BI13" s="103"/>
      <c r="BJ13" s="172"/>
      <c r="BK13" s="102" t="s">
        <v>150</v>
      </c>
      <c r="BL13" s="103" t="s">
        <v>158</v>
      </c>
      <c r="BM13" s="103"/>
      <c r="BN13" s="172"/>
      <c r="BO13" s="102" t="s">
        <v>273</v>
      </c>
      <c r="BP13" s="103" t="s">
        <v>336</v>
      </c>
      <c r="BQ13" s="103"/>
      <c r="BR13" s="172"/>
      <c r="BS13" s="102" t="s">
        <v>266</v>
      </c>
      <c r="BT13" s="103" t="s">
        <v>267</v>
      </c>
      <c r="BU13" s="103"/>
      <c r="BV13" s="172"/>
      <c r="BW13" s="102" t="s">
        <v>170</v>
      </c>
      <c r="BX13" s="103" t="s">
        <v>178</v>
      </c>
      <c r="BY13" s="103"/>
      <c r="BZ13" s="172"/>
      <c r="CA13" s="102" t="s">
        <v>154</v>
      </c>
      <c r="CB13" s="103" t="s">
        <v>153</v>
      </c>
      <c r="CC13" s="103"/>
      <c r="CD13" s="364"/>
      <c r="CE13" s="358" t="s">
        <v>151</v>
      </c>
      <c r="CF13" s="103" t="s">
        <v>177</v>
      </c>
      <c r="CG13" s="103"/>
      <c r="CH13" s="172"/>
      <c r="CI13" s="102" t="s">
        <v>221</v>
      </c>
      <c r="CJ13" s="103" t="s">
        <v>269</v>
      </c>
      <c r="CK13" s="103"/>
      <c r="CL13" s="141"/>
      <c r="CM13" s="81" t="s">
        <v>215</v>
      </c>
      <c r="CN13" s="97" t="s">
        <v>273</v>
      </c>
      <c r="CO13" s="97"/>
      <c r="CP13" s="378"/>
      <c r="CQ13" s="389" t="s">
        <v>189</v>
      </c>
      <c r="CR13" s="390" t="s">
        <v>160</v>
      </c>
      <c r="CS13" s="390"/>
      <c r="CT13" s="391"/>
      <c r="CU13" s="389" t="s">
        <v>167</v>
      </c>
      <c r="CV13" s="390" t="s">
        <v>156</v>
      </c>
      <c r="CW13" s="97"/>
      <c r="CX13" s="97"/>
      <c r="CY13" s="378"/>
      <c r="CZ13" s="81" t="s">
        <v>152</v>
      </c>
      <c r="DA13" s="97" t="s">
        <v>188</v>
      </c>
      <c r="DB13" s="97"/>
      <c r="DC13" s="430"/>
      <c r="DD13" s="378"/>
      <c r="DE13" s="81" t="s">
        <v>266</v>
      </c>
      <c r="DF13" s="97" t="s">
        <v>151</v>
      </c>
      <c r="DG13" s="97"/>
      <c r="DH13" s="378"/>
      <c r="DI13" s="81" t="s">
        <v>270</v>
      </c>
      <c r="DJ13" s="97" t="s">
        <v>296</v>
      </c>
      <c r="DK13" s="97"/>
      <c r="DL13" s="97"/>
      <c r="DM13" s="378"/>
      <c r="DN13" s="81" t="s">
        <v>158</v>
      </c>
      <c r="DO13" s="97" t="s">
        <v>150</v>
      </c>
      <c r="DP13" s="97"/>
      <c r="DQ13" s="378"/>
      <c r="DR13" s="81" t="s">
        <v>148</v>
      </c>
      <c r="DS13" s="97" t="s">
        <v>191</v>
      </c>
      <c r="DT13" s="97"/>
      <c r="DU13" s="378"/>
      <c r="DV13" s="81" t="s">
        <v>190</v>
      </c>
      <c r="DW13" s="97" t="s">
        <v>185</v>
      </c>
      <c r="DX13" s="97"/>
      <c r="DY13" s="378"/>
      <c r="DZ13" s="81" t="s">
        <v>170</v>
      </c>
      <c r="EA13" s="97" t="s">
        <v>163</v>
      </c>
      <c r="EB13" s="97"/>
      <c r="EC13" s="378"/>
      <c r="ED13" s="81" t="s">
        <v>267</v>
      </c>
      <c r="EE13" s="97" t="s">
        <v>273</v>
      </c>
      <c r="EF13" s="97"/>
      <c r="EG13" s="46"/>
      <c r="EH13" s="81" t="s">
        <v>151</v>
      </c>
      <c r="EI13" s="97" t="s">
        <v>271</v>
      </c>
      <c r="EJ13" s="97"/>
      <c r="EK13" s="378"/>
      <c r="EL13" s="81" t="s">
        <v>269</v>
      </c>
      <c r="EM13" s="97" t="s">
        <v>221</v>
      </c>
      <c r="EN13" s="97"/>
      <c r="EO13" s="378"/>
      <c r="EP13" s="102" t="s">
        <v>153</v>
      </c>
      <c r="EQ13" s="103" t="s">
        <v>148</v>
      </c>
      <c r="ER13" s="103"/>
      <c r="ES13" s="172"/>
      <c r="ET13" s="637" t="s">
        <v>239</v>
      </c>
      <c r="EU13" s="638" t="s">
        <v>173</v>
      </c>
      <c r="EV13" s="638"/>
      <c r="EW13" s="904"/>
      <c r="EX13" s="548" t="s">
        <v>191</v>
      </c>
      <c r="EY13" s="549" t="s">
        <v>184</v>
      </c>
      <c r="EZ13" s="549"/>
      <c r="FA13" s="546"/>
      <c r="FB13" s="637" t="s">
        <v>163</v>
      </c>
      <c r="FC13" s="638" t="s">
        <v>185</v>
      </c>
      <c r="FD13" s="638"/>
      <c r="FE13" s="639"/>
      <c r="FF13" s="569"/>
      <c r="FG13" s="46" t="s">
        <v>23</v>
      </c>
      <c r="FH13" s="102">
        <f t="shared" si="7"/>
        <v>10</v>
      </c>
      <c r="FI13" s="103">
        <f t="shared" si="8"/>
        <v>16</v>
      </c>
      <c r="FJ13" s="103">
        <f t="shared" si="9"/>
        <v>26</v>
      </c>
      <c r="FK13" s="123">
        <f t="shared" si="10"/>
        <v>0.38461538461538464</v>
      </c>
      <c r="FL13" s="102">
        <f t="shared" si="11"/>
        <v>4</v>
      </c>
      <c r="FM13" s="103">
        <f t="shared" si="12"/>
        <v>8</v>
      </c>
      <c r="FN13" s="103">
        <f t="shared" si="13"/>
        <v>12</v>
      </c>
      <c r="FO13" s="123">
        <f t="shared" si="14"/>
        <v>0.33333333333333331</v>
      </c>
    </row>
    <row r="14" spans="1:171" ht="17.25">
      <c r="A14" s="57"/>
      <c r="B14" s="58" t="s">
        <v>54</v>
      </c>
      <c r="C14" s="59">
        <v>14</v>
      </c>
      <c r="D14" s="262" t="s">
        <v>373</v>
      </c>
      <c r="E14" s="70" t="s">
        <v>18</v>
      </c>
      <c r="F14" s="113" t="s">
        <v>21</v>
      </c>
      <c r="G14" s="102">
        <f>COUNTIF($K14:$XFD14,"*○*")</f>
        <v>50</v>
      </c>
      <c r="H14" s="103">
        <f>COUNTIF($K14:$XFD14,"*●*")</f>
        <v>41</v>
      </c>
      <c r="I14" s="103">
        <f>SUM(G14:H14)</f>
        <v>91</v>
      </c>
      <c r="J14" s="123">
        <f>IFERROR(G14/I14,"")</f>
        <v>0.5494505494505495</v>
      </c>
      <c r="K14" s="43" t="s">
        <v>29</v>
      </c>
      <c r="L14" s="43" t="s">
        <v>20</v>
      </c>
      <c r="M14" s="43" t="s">
        <v>29</v>
      </c>
      <c r="N14" s="46"/>
      <c r="O14" s="43" t="s">
        <v>20</v>
      </c>
      <c r="P14" s="43" t="s">
        <v>29</v>
      </c>
      <c r="Q14" s="43" t="s">
        <v>20</v>
      </c>
      <c r="R14" s="60"/>
      <c r="S14" s="61" t="s">
        <v>20</v>
      </c>
      <c r="T14" s="43" t="s">
        <v>29</v>
      </c>
      <c r="U14" s="43" t="s">
        <v>29</v>
      </c>
      <c r="V14" s="46"/>
      <c r="W14" s="43" t="s">
        <v>20</v>
      </c>
      <c r="X14" s="43" t="s">
        <v>29</v>
      </c>
      <c r="Y14" s="43" t="s">
        <v>29</v>
      </c>
      <c r="Z14" s="60"/>
      <c r="AA14" s="61" t="s">
        <v>29</v>
      </c>
      <c r="AB14" s="43" t="s">
        <v>20</v>
      </c>
      <c r="AC14" s="43"/>
      <c r="AD14" s="46"/>
      <c r="AE14" s="43" t="s">
        <v>20</v>
      </c>
      <c r="AF14" s="43" t="s">
        <v>20</v>
      </c>
      <c r="AG14" s="43" t="s">
        <v>29</v>
      </c>
      <c r="AH14" s="60"/>
      <c r="AI14" s="61" t="s">
        <v>5</v>
      </c>
      <c r="AJ14" s="43"/>
      <c r="AK14" s="43"/>
      <c r="AL14" s="46"/>
      <c r="AM14" s="43" t="s">
        <v>20</v>
      </c>
      <c r="AN14" s="43" t="s">
        <v>29</v>
      </c>
      <c r="AO14" s="43" t="s">
        <v>29</v>
      </c>
      <c r="AP14" s="60"/>
      <c r="AQ14" s="61" t="s">
        <v>29</v>
      </c>
      <c r="AR14" s="43" t="s">
        <v>29</v>
      </c>
      <c r="AS14" s="43" t="s">
        <v>20</v>
      </c>
      <c r="AT14" s="46"/>
      <c r="AU14" s="43" t="s">
        <v>188</v>
      </c>
      <c r="AV14" s="43" t="s">
        <v>184</v>
      </c>
      <c r="AW14" s="43" t="s">
        <v>189</v>
      </c>
      <c r="AX14" s="60" t="s">
        <v>190</v>
      </c>
      <c r="AY14" s="68" t="s">
        <v>172</v>
      </c>
      <c r="AZ14" s="60" t="s">
        <v>274</v>
      </c>
      <c r="BA14" s="60" t="s">
        <v>271</v>
      </c>
      <c r="BB14" s="46"/>
      <c r="BC14" s="102" t="s">
        <v>268</v>
      </c>
      <c r="BD14" s="103" t="s">
        <v>295</v>
      </c>
      <c r="BE14" s="103"/>
      <c r="BF14" s="141"/>
      <c r="BG14" s="148" t="s">
        <v>187</v>
      </c>
      <c r="BH14" s="149" t="s">
        <v>290</v>
      </c>
      <c r="BI14" s="149" t="s">
        <v>182</v>
      </c>
      <c r="BJ14" s="307"/>
      <c r="BK14" s="148" t="s">
        <v>186</v>
      </c>
      <c r="BL14" s="149" t="s">
        <v>173</v>
      </c>
      <c r="BM14" s="149" t="s">
        <v>284</v>
      </c>
      <c r="BN14" s="307"/>
      <c r="BO14" s="148" t="s">
        <v>296</v>
      </c>
      <c r="BP14" s="149" t="s">
        <v>232</v>
      </c>
      <c r="BQ14" s="149" t="s">
        <v>197</v>
      </c>
      <c r="BR14" s="307"/>
      <c r="BS14" s="148" t="s">
        <v>194</v>
      </c>
      <c r="BT14" s="149" t="s">
        <v>179</v>
      </c>
      <c r="BU14" s="149" t="s">
        <v>184</v>
      </c>
      <c r="BV14" s="307" t="s">
        <v>176</v>
      </c>
      <c r="BW14" s="148" t="s">
        <v>190</v>
      </c>
      <c r="BX14" s="149" t="s">
        <v>189</v>
      </c>
      <c r="BY14" s="149" t="s">
        <v>226</v>
      </c>
      <c r="BZ14" s="307"/>
      <c r="CA14" s="148" t="s">
        <v>156</v>
      </c>
      <c r="CB14" s="149" t="s">
        <v>160</v>
      </c>
      <c r="CC14" s="149"/>
      <c r="CD14" s="370"/>
      <c r="CE14" s="371" t="s">
        <v>271</v>
      </c>
      <c r="CF14" s="149" t="s">
        <v>187</v>
      </c>
      <c r="CG14" s="149" t="s">
        <v>186</v>
      </c>
      <c r="CH14" s="307"/>
      <c r="CI14" s="148" t="s">
        <v>232</v>
      </c>
      <c r="CJ14" s="149" t="s">
        <v>173</v>
      </c>
      <c r="CK14" s="149" t="s">
        <v>182</v>
      </c>
      <c r="CL14" s="150"/>
      <c r="CM14" s="403" t="s">
        <v>179</v>
      </c>
      <c r="CN14" s="404" t="s">
        <v>171</v>
      </c>
      <c r="CO14" s="404" t="s">
        <v>239</v>
      </c>
      <c r="CP14" s="405"/>
      <c r="CQ14" s="403" t="s">
        <v>194</v>
      </c>
      <c r="CR14" s="404" t="s">
        <v>275</v>
      </c>
      <c r="CS14" s="404" t="s">
        <v>149</v>
      </c>
      <c r="CT14" s="405"/>
      <c r="CU14" s="403" t="s">
        <v>230</v>
      </c>
      <c r="CV14" s="404" t="s">
        <v>184</v>
      </c>
      <c r="CW14" s="404" t="s">
        <v>166</v>
      </c>
      <c r="CX14" s="97"/>
      <c r="CY14" s="378"/>
      <c r="CZ14" s="81" t="s">
        <v>178</v>
      </c>
      <c r="DA14" s="97" t="s">
        <v>147</v>
      </c>
      <c r="DB14" s="97"/>
      <c r="DC14" s="430"/>
      <c r="DD14" s="378"/>
      <c r="DE14" s="81" t="s">
        <v>153</v>
      </c>
      <c r="DF14" s="97" t="s">
        <v>221</v>
      </c>
      <c r="DG14" s="97"/>
      <c r="DH14" s="378"/>
      <c r="DI14" s="81" t="s">
        <v>177</v>
      </c>
      <c r="DJ14" s="97" t="s">
        <v>269</v>
      </c>
      <c r="DK14" s="97"/>
      <c r="DL14" s="97"/>
      <c r="DM14" s="378"/>
      <c r="DN14" s="81" t="s">
        <v>226</v>
      </c>
      <c r="DO14" s="97" t="s">
        <v>156</v>
      </c>
      <c r="DP14" s="97"/>
      <c r="DQ14" s="378"/>
      <c r="DR14" s="81" t="s">
        <v>170</v>
      </c>
      <c r="DS14" s="97" t="s">
        <v>152</v>
      </c>
      <c r="DT14" s="97"/>
      <c r="DU14" s="378"/>
      <c r="DV14" s="81" t="s">
        <v>151</v>
      </c>
      <c r="DW14" s="97" t="s">
        <v>164</v>
      </c>
      <c r="DX14" s="97"/>
      <c r="DY14" s="378"/>
      <c r="DZ14" s="81" t="s">
        <v>187</v>
      </c>
      <c r="EA14" s="97" t="s">
        <v>271</v>
      </c>
      <c r="EB14" s="97"/>
      <c r="EC14" s="378"/>
      <c r="ED14" s="81" t="s">
        <v>296</v>
      </c>
      <c r="EE14" s="97" t="s">
        <v>270</v>
      </c>
      <c r="EF14" s="97"/>
      <c r="EG14" s="46"/>
      <c r="EH14" s="81" t="s">
        <v>273</v>
      </c>
      <c r="EI14" s="97" t="s">
        <v>148</v>
      </c>
      <c r="EJ14" s="97"/>
      <c r="EK14" s="378"/>
      <c r="EL14" s="81" t="s">
        <v>221</v>
      </c>
      <c r="EM14" s="97" t="s">
        <v>163</v>
      </c>
      <c r="EN14" s="97"/>
      <c r="EO14" s="378"/>
      <c r="EP14" s="102" t="s">
        <v>158</v>
      </c>
      <c r="EQ14" s="103" t="s">
        <v>186</v>
      </c>
      <c r="ER14" s="103"/>
      <c r="ES14" s="172"/>
      <c r="ET14" s="637" t="s">
        <v>189</v>
      </c>
      <c r="EU14" s="638" t="s">
        <v>152</v>
      </c>
      <c r="EV14" s="638"/>
      <c r="EW14" s="904"/>
      <c r="EX14" s="548" t="s">
        <v>168</v>
      </c>
      <c r="EY14" s="549" t="s">
        <v>170</v>
      </c>
      <c r="EZ14" s="549"/>
      <c r="FA14" s="546"/>
      <c r="FB14" s="637" t="s">
        <v>271</v>
      </c>
      <c r="FC14" s="638" t="s">
        <v>164</v>
      </c>
      <c r="FD14" s="638"/>
      <c r="FE14" s="639"/>
      <c r="FF14" s="569"/>
      <c r="FG14" s="46" t="s">
        <v>54</v>
      </c>
      <c r="FH14" s="102">
        <f t="shared" si="7"/>
        <v>11</v>
      </c>
      <c r="FI14" s="103">
        <f t="shared" si="8"/>
        <v>15</v>
      </c>
      <c r="FJ14" s="103">
        <f t="shared" si="9"/>
        <v>26</v>
      </c>
      <c r="FK14" s="123">
        <f t="shared" si="10"/>
        <v>0.42307692307692307</v>
      </c>
      <c r="FL14" s="102">
        <f t="shared" si="11"/>
        <v>4</v>
      </c>
      <c r="FM14" s="103">
        <f t="shared" si="12"/>
        <v>8</v>
      </c>
      <c r="FN14" s="103">
        <f t="shared" si="13"/>
        <v>12</v>
      </c>
      <c r="FO14" s="123">
        <f t="shared" si="14"/>
        <v>0.33333333333333331</v>
      </c>
    </row>
    <row r="15" spans="1:171" ht="17.25">
      <c r="A15" s="57"/>
      <c r="B15" s="58" t="s">
        <v>92</v>
      </c>
      <c r="C15" s="59">
        <v>16</v>
      </c>
      <c r="D15" s="262" t="s">
        <v>373</v>
      </c>
      <c r="E15" s="70" t="s">
        <v>18</v>
      </c>
      <c r="F15" s="113" t="s">
        <v>22</v>
      </c>
      <c r="G15" s="102">
        <f>COUNTIF($K15:$XFD15,"*○*")</f>
        <v>56</v>
      </c>
      <c r="H15" s="103">
        <f>COUNTIF($K15:$XFD15,"*●*")</f>
        <v>40</v>
      </c>
      <c r="I15" s="103">
        <f>SUM(G15:H15)</f>
        <v>96</v>
      </c>
      <c r="J15" s="123">
        <f>IFERROR(G15/I15,"")</f>
        <v>0.58333333333333337</v>
      </c>
      <c r="K15" s="73" t="s">
        <v>20</v>
      </c>
      <c r="L15" s="73" t="s">
        <v>20</v>
      </c>
      <c r="M15" s="73" t="s">
        <v>20</v>
      </c>
      <c r="N15" s="74"/>
      <c r="O15" s="73" t="s">
        <v>20</v>
      </c>
      <c r="P15" s="73" t="s">
        <v>20</v>
      </c>
      <c r="Q15" s="75" t="s">
        <v>176</v>
      </c>
      <c r="R15" s="60" t="s">
        <v>20</v>
      </c>
      <c r="S15" s="61" t="s">
        <v>29</v>
      </c>
      <c r="T15" s="43" t="s">
        <v>20</v>
      </c>
      <c r="U15" s="43" t="s">
        <v>29</v>
      </c>
      <c r="V15" s="46"/>
      <c r="W15" s="43" t="s">
        <v>20</v>
      </c>
      <c r="X15" s="43" t="s">
        <v>20</v>
      </c>
      <c r="Y15" s="71"/>
      <c r="Z15" s="115"/>
      <c r="AA15" s="61" t="s">
        <v>29</v>
      </c>
      <c r="AB15" s="43" t="s">
        <v>29</v>
      </c>
      <c r="AC15" s="43" t="s">
        <v>20</v>
      </c>
      <c r="AD15" s="46"/>
      <c r="AE15" s="43" t="s">
        <v>29</v>
      </c>
      <c r="AF15" s="43" t="s">
        <v>29</v>
      </c>
      <c r="AG15" s="43" t="s">
        <v>20</v>
      </c>
      <c r="AH15" s="115"/>
      <c r="AI15" s="61" t="s">
        <v>20</v>
      </c>
      <c r="AJ15" s="43" t="s">
        <v>29</v>
      </c>
      <c r="AK15" s="43" t="s">
        <v>20</v>
      </c>
      <c r="AL15" s="46"/>
      <c r="AM15" s="43" t="s">
        <v>29</v>
      </c>
      <c r="AN15" s="43" t="s">
        <v>20</v>
      </c>
      <c r="AO15" s="43" t="s">
        <v>20</v>
      </c>
      <c r="AP15" s="60"/>
      <c r="AQ15" s="61" t="s">
        <v>20</v>
      </c>
      <c r="AR15" s="43" t="s">
        <v>20</v>
      </c>
      <c r="AS15" s="43" t="s">
        <v>20</v>
      </c>
      <c r="AT15" s="46"/>
      <c r="AU15" s="43" t="s">
        <v>177</v>
      </c>
      <c r="AV15" s="43" t="s">
        <v>178</v>
      </c>
      <c r="AW15" s="43"/>
      <c r="AX15" s="60"/>
      <c r="AY15" s="68" t="s">
        <v>215</v>
      </c>
      <c r="AZ15" s="60" t="s">
        <v>187</v>
      </c>
      <c r="BA15" s="60" t="s">
        <v>272</v>
      </c>
      <c r="BB15" s="46"/>
      <c r="BC15" s="102" t="s">
        <v>171</v>
      </c>
      <c r="BD15" s="103" t="s">
        <v>273</v>
      </c>
      <c r="BE15" s="103" t="s">
        <v>219</v>
      </c>
      <c r="BF15" s="141"/>
      <c r="BG15" s="102" t="s">
        <v>191</v>
      </c>
      <c r="BH15" s="103" t="s">
        <v>179</v>
      </c>
      <c r="BI15" s="103" t="s">
        <v>173</v>
      </c>
      <c r="BJ15" s="172"/>
      <c r="BK15" s="102" t="s">
        <v>275</v>
      </c>
      <c r="BL15" s="103" t="s">
        <v>190</v>
      </c>
      <c r="BM15" s="103" t="s">
        <v>182</v>
      </c>
      <c r="BN15" s="172"/>
      <c r="BO15" s="102" t="s">
        <v>336</v>
      </c>
      <c r="BP15" s="103" t="s">
        <v>158</v>
      </c>
      <c r="BQ15" s="103"/>
      <c r="BR15" s="172"/>
      <c r="BS15" s="102" t="s">
        <v>189</v>
      </c>
      <c r="BT15" s="103" t="s">
        <v>215</v>
      </c>
      <c r="BU15" s="103" t="s">
        <v>296</v>
      </c>
      <c r="BV15" s="172"/>
      <c r="BW15" s="102" t="s">
        <v>203</v>
      </c>
      <c r="BX15" s="103" t="s">
        <v>175</v>
      </c>
      <c r="BY15" s="103" t="s">
        <v>174</v>
      </c>
      <c r="BZ15" s="172"/>
      <c r="CA15" s="102" t="s">
        <v>186</v>
      </c>
      <c r="CB15" s="103" t="s">
        <v>230</v>
      </c>
      <c r="CC15" s="103" t="s">
        <v>188</v>
      </c>
      <c r="CD15" s="364"/>
      <c r="CE15" s="358" t="s">
        <v>272</v>
      </c>
      <c r="CF15" s="103" t="s">
        <v>219</v>
      </c>
      <c r="CG15" s="103" t="s">
        <v>172</v>
      </c>
      <c r="CH15" s="172"/>
      <c r="CI15" s="102" t="s">
        <v>216</v>
      </c>
      <c r="CJ15" s="149" t="s">
        <v>182</v>
      </c>
      <c r="CK15" s="149" t="s">
        <v>286</v>
      </c>
      <c r="CL15" s="150"/>
      <c r="CM15" s="403" t="s">
        <v>295</v>
      </c>
      <c r="CN15" s="404" t="s">
        <v>187</v>
      </c>
      <c r="CO15" s="404" t="s">
        <v>275</v>
      </c>
      <c r="CP15" s="405"/>
      <c r="CQ15" s="403" t="s">
        <v>163</v>
      </c>
      <c r="CR15" s="404" t="s">
        <v>152</v>
      </c>
      <c r="CS15" s="404"/>
      <c r="CT15" s="405"/>
      <c r="CU15" s="403" t="s">
        <v>194</v>
      </c>
      <c r="CV15" s="404" t="s">
        <v>196</v>
      </c>
      <c r="CW15" s="404" t="s">
        <v>184</v>
      </c>
      <c r="CX15" s="404"/>
      <c r="CY15" s="405"/>
      <c r="CZ15" s="403" t="s">
        <v>226</v>
      </c>
      <c r="DA15" s="404" t="s">
        <v>191</v>
      </c>
      <c r="DB15" s="404" t="s">
        <v>171</v>
      </c>
      <c r="DC15" s="508"/>
      <c r="DD15" s="405"/>
      <c r="DE15" s="403" t="s">
        <v>188</v>
      </c>
      <c r="DF15" s="404" t="s">
        <v>232</v>
      </c>
      <c r="DG15" s="404" t="s">
        <v>179</v>
      </c>
      <c r="DH15" s="405"/>
      <c r="DI15" s="403" t="s">
        <v>284</v>
      </c>
      <c r="DJ15" s="404" t="s">
        <v>190</v>
      </c>
      <c r="DK15" s="404" t="s">
        <v>187</v>
      </c>
      <c r="DL15" s="404" t="s">
        <v>166</v>
      </c>
      <c r="DM15" s="378"/>
      <c r="DN15" s="81" t="s">
        <v>148</v>
      </c>
      <c r="DO15" s="97" t="s">
        <v>269</v>
      </c>
      <c r="DP15" s="97"/>
      <c r="DQ15" s="378"/>
      <c r="DR15" s="81" t="s">
        <v>163</v>
      </c>
      <c r="DS15" s="97" t="s">
        <v>168</v>
      </c>
      <c r="DT15" s="97"/>
      <c r="DU15" s="378"/>
      <c r="DV15" s="81" t="s">
        <v>147</v>
      </c>
      <c r="DW15" s="97" t="s">
        <v>267</v>
      </c>
      <c r="DX15" s="97"/>
      <c r="DY15" s="378"/>
      <c r="DZ15" s="81" t="s">
        <v>153</v>
      </c>
      <c r="EA15" s="97" t="s">
        <v>272</v>
      </c>
      <c r="EB15" s="97"/>
      <c r="EC15" s="378"/>
      <c r="ED15" s="81" t="s">
        <v>150</v>
      </c>
      <c r="EE15" s="97" t="s">
        <v>296</v>
      </c>
      <c r="EF15" s="97"/>
      <c r="EG15" s="46"/>
      <c r="EH15" s="81" t="s">
        <v>170</v>
      </c>
      <c r="EI15" s="97" t="s">
        <v>164</v>
      </c>
      <c r="EJ15" s="97"/>
      <c r="EK15" s="378"/>
      <c r="EL15" s="81" t="s">
        <v>208</v>
      </c>
      <c r="EM15" s="97" t="s">
        <v>158</v>
      </c>
      <c r="EN15" s="97"/>
      <c r="EO15" s="378"/>
      <c r="EP15" s="102" t="s">
        <v>148</v>
      </c>
      <c r="EQ15" s="103" t="s">
        <v>163</v>
      </c>
      <c r="ER15" s="103"/>
      <c r="ES15" s="172"/>
      <c r="ET15" s="637" t="s">
        <v>168</v>
      </c>
      <c r="EU15" s="638" t="s">
        <v>196</v>
      </c>
      <c r="EV15" s="638"/>
      <c r="EW15" s="904"/>
      <c r="EX15" s="548" t="s">
        <v>267</v>
      </c>
      <c r="EY15" s="549" t="s">
        <v>270</v>
      </c>
      <c r="EZ15" s="549"/>
      <c r="FA15" s="546"/>
      <c r="FB15" s="637" t="s">
        <v>272</v>
      </c>
      <c r="FC15" s="638" t="s">
        <v>221</v>
      </c>
      <c r="FD15" s="638"/>
      <c r="FE15" s="639"/>
      <c r="FF15" s="569"/>
      <c r="FG15" s="46" t="s">
        <v>92</v>
      </c>
      <c r="FH15" s="102">
        <f t="shared" si="7"/>
        <v>17</v>
      </c>
      <c r="FI15" s="103">
        <f t="shared" si="8"/>
        <v>11</v>
      </c>
      <c r="FJ15" s="103">
        <f t="shared" si="9"/>
        <v>28</v>
      </c>
      <c r="FK15" s="123">
        <f t="shared" si="10"/>
        <v>0.6071428571428571</v>
      </c>
      <c r="FL15" s="102">
        <f t="shared" si="11"/>
        <v>5</v>
      </c>
      <c r="FM15" s="103">
        <f t="shared" si="12"/>
        <v>7</v>
      </c>
      <c r="FN15" s="103">
        <f t="shared" si="13"/>
        <v>12</v>
      </c>
      <c r="FO15" s="123">
        <f t="shared" si="14"/>
        <v>0.41666666666666669</v>
      </c>
    </row>
    <row r="16" spans="1:171" ht="18" thickBot="1">
      <c r="A16" s="409"/>
      <c r="B16" s="410" t="s">
        <v>42</v>
      </c>
      <c r="C16" s="411">
        <v>16</v>
      </c>
      <c r="D16" s="412" t="s">
        <v>373</v>
      </c>
      <c r="E16" s="413" t="s">
        <v>18</v>
      </c>
      <c r="F16" s="414" t="s">
        <v>16</v>
      </c>
      <c r="G16" s="108">
        <f>COUNTIF($K16:$XFD16,"*○*")</f>
        <v>51</v>
      </c>
      <c r="H16" s="109">
        <f>COUNTIF($K16:$XFD16,"*●*")</f>
        <v>42</v>
      </c>
      <c r="I16" s="109">
        <f>SUM(G16:H16)</f>
        <v>93</v>
      </c>
      <c r="J16" s="415">
        <f>IFERROR(G16/I16,"")</f>
        <v>0.54838709677419351</v>
      </c>
      <c r="K16" s="520" t="s">
        <v>20</v>
      </c>
      <c r="L16" s="520" t="s">
        <v>20</v>
      </c>
      <c r="M16" s="520" t="s">
        <v>20</v>
      </c>
      <c r="N16" s="521"/>
      <c r="O16" s="520" t="s">
        <v>20</v>
      </c>
      <c r="P16" s="520" t="s">
        <v>29</v>
      </c>
      <c r="Q16" s="520" t="s">
        <v>20</v>
      </c>
      <c r="R16" s="550"/>
      <c r="S16" s="551" t="s">
        <v>20</v>
      </c>
      <c r="T16" s="520" t="s">
        <v>176</v>
      </c>
      <c r="U16" s="416" t="s">
        <v>29</v>
      </c>
      <c r="V16" s="402" t="s">
        <v>20</v>
      </c>
      <c r="W16" s="416" t="s">
        <v>29</v>
      </c>
      <c r="X16" s="416" t="s">
        <v>29</v>
      </c>
      <c r="Y16" s="416"/>
      <c r="Z16" s="417"/>
      <c r="AA16" s="418" t="s">
        <v>20</v>
      </c>
      <c r="AB16" s="416" t="s">
        <v>29</v>
      </c>
      <c r="AC16" s="416" t="s">
        <v>20</v>
      </c>
      <c r="AD16" s="402"/>
      <c r="AE16" s="416" t="s">
        <v>29</v>
      </c>
      <c r="AF16" s="416" t="s">
        <v>29</v>
      </c>
      <c r="AG16" s="416" t="s">
        <v>29</v>
      </c>
      <c r="AH16" s="417"/>
      <c r="AI16" s="418" t="s">
        <v>20</v>
      </c>
      <c r="AJ16" s="416" t="s">
        <v>20</v>
      </c>
      <c r="AK16" s="416" t="s">
        <v>29</v>
      </c>
      <c r="AL16" s="402"/>
      <c r="AM16" s="416" t="s">
        <v>20</v>
      </c>
      <c r="AN16" s="416" t="s">
        <v>29</v>
      </c>
      <c r="AO16" s="416" t="s">
        <v>20</v>
      </c>
      <c r="AP16" s="417"/>
      <c r="AQ16" s="418" t="s">
        <v>20</v>
      </c>
      <c r="AR16" s="416" t="s">
        <v>20</v>
      </c>
      <c r="AS16" s="416" t="s">
        <v>20</v>
      </c>
      <c r="AT16" s="402"/>
      <c r="AU16" s="416" t="s">
        <v>179</v>
      </c>
      <c r="AV16" s="416" t="s">
        <v>173</v>
      </c>
      <c r="AW16" s="416" t="s">
        <v>171</v>
      </c>
      <c r="AX16" s="417"/>
      <c r="AY16" s="419" t="s">
        <v>177</v>
      </c>
      <c r="AZ16" s="417" t="s">
        <v>152</v>
      </c>
      <c r="BA16" s="417"/>
      <c r="BB16" s="402"/>
      <c r="BC16" s="108" t="s">
        <v>215</v>
      </c>
      <c r="BD16" s="109" t="s">
        <v>208</v>
      </c>
      <c r="BE16" s="109" t="s">
        <v>273</v>
      </c>
      <c r="BF16" s="375"/>
      <c r="BG16" s="108" t="s">
        <v>157</v>
      </c>
      <c r="BH16" s="109" t="s">
        <v>216</v>
      </c>
      <c r="BI16" s="109" t="s">
        <v>175</v>
      </c>
      <c r="BJ16" s="522"/>
      <c r="BK16" s="108" t="s">
        <v>185</v>
      </c>
      <c r="BL16" s="109" t="s">
        <v>232</v>
      </c>
      <c r="BM16" s="109" t="s">
        <v>203</v>
      </c>
      <c r="BN16" s="522"/>
      <c r="BO16" s="108" t="s">
        <v>174</v>
      </c>
      <c r="BP16" s="109" t="s">
        <v>188</v>
      </c>
      <c r="BQ16" s="109" t="s">
        <v>189</v>
      </c>
      <c r="BR16" s="522"/>
      <c r="BS16" s="108" t="s">
        <v>149</v>
      </c>
      <c r="BT16" s="109" t="s">
        <v>150</v>
      </c>
      <c r="BU16" s="109"/>
      <c r="BV16" s="522"/>
      <c r="BW16" s="108" t="s">
        <v>172</v>
      </c>
      <c r="BX16" s="109" t="s">
        <v>296</v>
      </c>
      <c r="BY16" s="109" t="s">
        <v>208</v>
      </c>
      <c r="BZ16" s="522"/>
      <c r="CA16" s="108" t="s">
        <v>271</v>
      </c>
      <c r="CB16" s="109" t="s">
        <v>190</v>
      </c>
      <c r="CC16" s="109" t="s">
        <v>175</v>
      </c>
      <c r="CD16" s="523"/>
      <c r="CE16" s="524" t="s">
        <v>215</v>
      </c>
      <c r="CF16" s="109" t="s">
        <v>184</v>
      </c>
      <c r="CG16" s="109" t="s">
        <v>185</v>
      </c>
      <c r="CH16" s="522"/>
      <c r="CI16" s="108" t="s">
        <v>230</v>
      </c>
      <c r="CJ16" s="109" t="s">
        <v>213</v>
      </c>
      <c r="CK16" s="109" t="s">
        <v>188</v>
      </c>
      <c r="CL16" s="375"/>
      <c r="CM16" s="428" t="s">
        <v>5</v>
      </c>
      <c r="CN16" s="92"/>
      <c r="CO16" s="92"/>
      <c r="CP16" s="381"/>
      <c r="CQ16" s="428" t="s">
        <v>219</v>
      </c>
      <c r="CR16" s="92" t="s">
        <v>239</v>
      </c>
      <c r="CS16" s="92" t="s">
        <v>179</v>
      </c>
      <c r="CT16" s="381"/>
      <c r="CU16" s="428" t="s">
        <v>270</v>
      </c>
      <c r="CV16" s="92" t="s">
        <v>178</v>
      </c>
      <c r="CW16" s="92"/>
      <c r="CX16" s="92"/>
      <c r="CY16" s="381"/>
      <c r="CZ16" s="428" t="s">
        <v>203</v>
      </c>
      <c r="DA16" s="421" t="s">
        <v>157</v>
      </c>
      <c r="DB16" s="421" t="s">
        <v>196</v>
      </c>
      <c r="DC16" s="525"/>
      <c r="DD16" s="422"/>
      <c r="DE16" s="420" t="s">
        <v>171</v>
      </c>
      <c r="DF16" s="421" t="s">
        <v>190</v>
      </c>
      <c r="DG16" s="421" t="s">
        <v>194</v>
      </c>
      <c r="DH16" s="422"/>
      <c r="DI16" s="420" t="s">
        <v>5</v>
      </c>
      <c r="DJ16" s="421"/>
      <c r="DK16" s="421"/>
      <c r="DL16" s="421"/>
      <c r="DM16" s="422"/>
      <c r="DN16" s="420" t="s">
        <v>174</v>
      </c>
      <c r="DO16" s="421" t="s">
        <v>188</v>
      </c>
      <c r="DP16" s="421" t="s">
        <v>286</v>
      </c>
      <c r="DQ16" s="422"/>
      <c r="DR16" s="420" t="s">
        <v>151</v>
      </c>
      <c r="DS16" s="421" t="s">
        <v>164</v>
      </c>
      <c r="DT16" s="421"/>
      <c r="DU16" s="422"/>
      <c r="DV16" s="420" t="s">
        <v>230</v>
      </c>
      <c r="DW16" s="421" t="s">
        <v>187</v>
      </c>
      <c r="DX16" s="421" t="s">
        <v>239</v>
      </c>
      <c r="DY16" s="422"/>
      <c r="DZ16" s="420" t="s">
        <v>226</v>
      </c>
      <c r="EA16" s="421" t="s">
        <v>171</v>
      </c>
      <c r="EB16" s="421" t="s">
        <v>179</v>
      </c>
      <c r="EC16" s="422" t="s">
        <v>166</v>
      </c>
      <c r="ED16" s="570" t="s">
        <v>148</v>
      </c>
      <c r="EE16" s="571" t="s">
        <v>267</v>
      </c>
      <c r="EF16" s="571"/>
      <c r="EG16" s="583"/>
      <c r="EH16" s="570" t="s">
        <v>221</v>
      </c>
      <c r="EI16" s="571" t="s">
        <v>167</v>
      </c>
      <c r="EJ16" s="571"/>
      <c r="EK16" s="602"/>
      <c r="EL16" s="570" t="s">
        <v>163</v>
      </c>
      <c r="EM16" s="571" t="s">
        <v>182</v>
      </c>
      <c r="EN16" s="571"/>
      <c r="EO16" s="602"/>
      <c r="EP16" s="634" t="s">
        <v>273</v>
      </c>
      <c r="EQ16" s="635" t="s">
        <v>185</v>
      </c>
      <c r="ER16" s="635"/>
      <c r="ES16" s="636"/>
      <c r="ET16" s="634" t="s">
        <v>153</v>
      </c>
      <c r="EU16" s="635" t="s">
        <v>269</v>
      </c>
      <c r="EV16" s="635"/>
      <c r="EW16" s="703"/>
      <c r="EX16" s="570" t="s">
        <v>164</v>
      </c>
      <c r="EY16" s="571" t="s">
        <v>216</v>
      </c>
      <c r="EZ16" s="571"/>
      <c r="FA16" s="602"/>
      <c r="FB16" s="634" t="s">
        <v>151</v>
      </c>
      <c r="FC16" s="635" t="s">
        <v>177</v>
      </c>
      <c r="FD16" s="635"/>
      <c r="FE16" s="636"/>
      <c r="FF16" s="583"/>
      <c r="FG16" s="402" t="s">
        <v>42</v>
      </c>
      <c r="FH16" s="108">
        <f t="shared" si="7"/>
        <v>18</v>
      </c>
      <c r="FI16" s="109">
        <f t="shared" si="8"/>
        <v>10</v>
      </c>
      <c r="FJ16" s="109">
        <f t="shared" si="9"/>
        <v>28</v>
      </c>
      <c r="FK16" s="415">
        <f t="shared" si="10"/>
        <v>0.6428571428571429</v>
      </c>
      <c r="FL16" s="108">
        <f t="shared" si="11"/>
        <v>5</v>
      </c>
      <c r="FM16" s="109">
        <f t="shared" si="12"/>
        <v>7</v>
      </c>
      <c r="FN16" s="109">
        <f t="shared" si="13"/>
        <v>12</v>
      </c>
      <c r="FO16" s="415">
        <f t="shared" si="14"/>
        <v>0.41666666666666669</v>
      </c>
    </row>
    <row r="17" spans="1:171" ht="17.25">
      <c r="A17" s="649" t="s">
        <v>169</v>
      </c>
      <c r="B17" s="650" t="s">
        <v>32</v>
      </c>
      <c r="C17" s="651">
        <v>20</v>
      </c>
      <c r="D17" s="652" t="s">
        <v>371</v>
      </c>
      <c r="E17" s="653" t="s">
        <v>10</v>
      </c>
      <c r="F17" s="654" t="s">
        <v>9</v>
      </c>
      <c r="G17" s="308">
        <f>COUNTIF($K17:$XFD17,"*○*")</f>
        <v>54</v>
      </c>
      <c r="H17" s="309">
        <f>COUNTIF($K17:$XFD17,"*●*")</f>
        <v>50</v>
      </c>
      <c r="I17" s="309">
        <f t="shared" si="5"/>
        <v>104</v>
      </c>
      <c r="J17" s="655">
        <f t="shared" si="6"/>
        <v>0.51923076923076927</v>
      </c>
      <c r="K17" s="656" t="s">
        <v>29</v>
      </c>
      <c r="L17" s="656" t="s">
        <v>29</v>
      </c>
      <c r="M17" s="657"/>
      <c r="N17" s="658"/>
      <c r="O17" s="656" t="s">
        <v>29</v>
      </c>
      <c r="P17" s="656" t="s">
        <v>145</v>
      </c>
      <c r="Q17" s="659" t="s">
        <v>20</v>
      </c>
      <c r="R17" s="660" t="s">
        <v>20</v>
      </c>
      <c r="S17" s="661" t="s">
        <v>20</v>
      </c>
      <c r="T17" s="659" t="s">
        <v>146</v>
      </c>
      <c r="U17" s="656" t="s">
        <v>20</v>
      </c>
      <c r="V17" s="658" t="s">
        <v>20</v>
      </c>
      <c r="W17" s="656" t="s">
        <v>20</v>
      </c>
      <c r="X17" s="656" t="s">
        <v>20</v>
      </c>
      <c r="Y17" s="656" t="s">
        <v>29</v>
      </c>
      <c r="Z17" s="662"/>
      <c r="AA17" s="663" t="s">
        <v>20</v>
      </c>
      <c r="AB17" s="656" t="s">
        <v>20</v>
      </c>
      <c r="AC17" s="657" t="s">
        <v>29</v>
      </c>
      <c r="AD17" s="658"/>
      <c r="AE17" s="656" t="s">
        <v>20</v>
      </c>
      <c r="AF17" s="656" t="s">
        <v>20</v>
      </c>
      <c r="AG17" s="656" t="s">
        <v>20</v>
      </c>
      <c r="AH17" s="662"/>
      <c r="AI17" s="663" t="s">
        <v>29</v>
      </c>
      <c r="AJ17" s="656" t="s">
        <v>20</v>
      </c>
      <c r="AK17" s="657"/>
      <c r="AL17" s="658"/>
      <c r="AM17" s="656" t="s">
        <v>29</v>
      </c>
      <c r="AN17" s="656" t="s">
        <v>20</v>
      </c>
      <c r="AO17" s="657" t="s">
        <v>29</v>
      </c>
      <c r="AP17" s="662"/>
      <c r="AQ17" s="663" t="s">
        <v>20</v>
      </c>
      <c r="AR17" s="656" t="s">
        <v>20</v>
      </c>
      <c r="AS17" s="664" t="s">
        <v>29</v>
      </c>
      <c r="AT17" s="665"/>
      <c r="AU17" s="666" t="s">
        <v>171</v>
      </c>
      <c r="AV17" s="666" t="s">
        <v>172</v>
      </c>
      <c r="AW17" s="664" t="s">
        <v>173</v>
      </c>
      <c r="AX17" s="667"/>
      <c r="AY17" s="668" t="s">
        <v>174</v>
      </c>
      <c r="AZ17" s="667" t="s">
        <v>271</v>
      </c>
      <c r="BA17" s="667" t="s">
        <v>215</v>
      </c>
      <c r="BB17" s="665"/>
      <c r="BC17" s="310" t="s">
        <v>156</v>
      </c>
      <c r="BD17" s="311" t="s">
        <v>221</v>
      </c>
      <c r="BE17" s="311"/>
      <c r="BF17" s="434"/>
      <c r="BG17" s="310" t="s">
        <v>185</v>
      </c>
      <c r="BH17" s="311" t="s">
        <v>205</v>
      </c>
      <c r="BI17" s="669" t="s">
        <v>175</v>
      </c>
      <c r="BJ17" s="670" t="s">
        <v>232</v>
      </c>
      <c r="BK17" s="671" t="s">
        <v>208</v>
      </c>
      <c r="BL17" s="669" t="s">
        <v>189</v>
      </c>
      <c r="BM17" s="309" t="s">
        <v>186</v>
      </c>
      <c r="BN17" s="672"/>
      <c r="BO17" s="308" t="s">
        <v>192</v>
      </c>
      <c r="BP17" s="309" t="s">
        <v>296</v>
      </c>
      <c r="BQ17" s="309" t="s">
        <v>179</v>
      </c>
      <c r="BR17" s="672"/>
      <c r="BS17" s="308" t="s">
        <v>184</v>
      </c>
      <c r="BT17" s="309" t="s">
        <v>190</v>
      </c>
      <c r="BU17" s="309" t="s">
        <v>188</v>
      </c>
      <c r="BV17" s="356"/>
      <c r="BW17" s="308" t="s">
        <v>157</v>
      </c>
      <c r="BX17" s="309" t="s">
        <v>215</v>
      </c>
      <c r="BY17" s="309" t="s">
        <v>194</v>
      </c>
      <c r="BZ17" s="356"/>
      <c r="CA17" s="308" t="s">
        <v>266</v>
      </c>
      <c r="CB17" s="309" t="s">
        <v>167</v>
      </c>
      <c r="CC17" s="309"/>
      <c r="CD17" s="363"/>
      <c r="CE17" s="357" t="s">
        <v>230</v>
      </c>
      <c r="CF17" s="309" t="s">
        <v>185</v>
      </c>
      <c r="CG17" s="309" t="s">
        <v>232</v>
      </c>
      <c r="CH17" s="356"/>
      <c r="CI17" s="308" t="s">
        <v>208</v>
      </c>
      <c r="CJ17" s="309" t="s">
        <v>149</v>
      </c>
      <c r="CK17" s="311" t="s">
        <v>196</v>
      </c>
      <c r="CL17" s="434"/>
      <c r="CM17" s="435" t="s">
        <v>173</v>
      </c>
      <c r="CN17" s="436" t="s">
        <v>271</v>
      </c>
      <c r="CO17" s="436" t="s">
        <v>172</v>
      </c>
      <c r="CP17" s="437"/>
      <c r="CQ17" s="435" t="s">
        <v>171</v>
      </c>
      <c r="CR17" s="436" t="s">
        <v>174</v>
      </c>
      <c r="CS17" s="436" t="s">
        <v>213</v>
      </c>
      <c r="CT17" s="437"/>
      <c r="CU17" s="435" t="s">
        <v>284</v>
      </c>
      <c r="CV17" s="436" t="s">
        <v>216</v>
      </c>
      <c r="CW17" s="436" t="s">
        <v>276</v>
      </c>
      <c r="CX17" s="436" t="s">
        <v>427</v>
      </c>
      <c r="CY17" s="542"/>
      <c r="CZ17" s="673" t="s">
        <v>186</v>
      </c>
      <c r="DA17" s="674" t="s">
        <v>175</v>
      </c>
      <c r="DB17" s="674" t="s">
        <v>226</v>
      </c>
      <c r="DC17" s="675"/>
      <c r="DD17" s="542"/>
      <c r="DE17" s="540" t="s">
        <v>273</v>
      </c>
      <c r="DF17" s="541" t="s">
        <v>158</v>
      </c>
      <c r="DG17" s="541"/>
      <c r="DH17" s="542"/>
      <c r="DI17" s="540" t="s">
        <v>188</v>
      </c>
      <c r="DJ17" s="541" t="s">
        <v>232</v>
      </c>
      <c r="DK17" s="541" t="s">
        <v>271</v>
      </c>
      <c r="DL17" s="541"/>
      <c r="DM17" s="542"/>
      <c r="DN17" s="540" t="s">
        <v>196</v>
      </c>
      <c r="DO17" s="541" t="s">
        <v>208</v>
      </c>
      <c r="DP17" s="541" t="s">
        <v>184</v>
      </c>
      <c r="DQ17" s="542"/>
      <c r="DR17" s="540" t="s">
        <v>171</v>
      </c>
      <c r="DS17" s="541" t="s">
        <v>179</v>
      </c>
      <c r="DT17" s="541" t="s">
        <v>213</v>
      </c>
      <c r="DU17" s="542"/>
      <c r="DV17" s="540" t="s">
        <v>284</v>
      </c>
      <c r="DW17" s="541" t="s">
        <v>191</v>
      </c>
      <c r="DX17" s="541" t="s">
        <v>175</v>
      </c>
      <c r="DY17" s="542"/>
      <c r="DZ17" s="540" t="s">
        <v>185</v>
      </c>
      <c r="EA17" s="541" t="s">
        <v>267</v>
      </c>
      <c r="EB17" s="541"/>
      <c r="EC17" s="542"/>
      <c r="ED17" s="540" t="s">
        <v>174</v>
      </c>
      <c r="EE17" s="541" t="s">
        <v>216</v>
      </c>
      <c r="EF17" s="541" t="s">
        <v>173</v>
      </c>
      <c r="EG17" s="658"/>
      <c r="EH17" s="540" t="s">
        <v>226</v>
      </c>
      <c r="EI17" s="541" t="s">
        <v>219</v>
      </c>
      <c r="EJ17" s="541" t="s">
        <v>189</v>
      </c>
      <c r="EK17" s="542"/>
      <c r="EL17" s="540" t="s">
        <v>296</v>
      </c>
      <c r="EM17" s="541" t="s">
        <v>235</v>
      </c>
      <c r="EN17" s="541" t="s">
        <v>179</v>
      </c>
      <c r="EO17" s="542"/>
      <c r="EP17" s="308" t="s">
        <v>208</v>
      </c>
      <c r="EQ17" s="309" t="s">
        <v>284</v>
      </c>
      <c r="ER17" s="309" t="s">
        <v>339</v>
      </c>
      <c r="ES17" s="356"/>
      <c r="ET17" s="686" t="s">
        <v>286</v>
      </c>
      <c r="EU17" s="687" t="s">
        <v>190</v>
      </c>
      <c r="EV17" s="687" t="s">
        <v>174</v>
      </c>
      <c r="EW17" s="906"/>
      <c r="EX17" s="912" t="s">
        <v>273</v>
      </c>
      <c r="EY17" s="913" t="s">
        <v>177</v>
      </c>
      <c r="EZ17" s="913"/>
      <c r="FA17" s="914"/>
      <c r="FB17" s="686" t="s">
        <v>188</v>
      </c>
      <c r="FC17" s="687" t="s">
        <v>194</v>
      </c>
      <c r="FD17" s="687" t="s">
        <v>196</v>
      </c>
      <c r="FE17" s="1154"/>
      <c r="FF17" s="892" t="s">
        <v>169</v>
      </c>
      <c r="FG17" s="658" t="s">
        <v>32</v>
      </c>
      <c r="FH17" s="308">
        <f t="shared" si="7"/>
        <v>17</v>
      </c>
      <c r="FI17" s="309">
        <f t="shared" si="8"/>
        <v>19</v>
      </c>
      <c r="FJ17" s="309">
        <f t="shared" si="9"/>
        <v>36</v>
      </c>
      <c r="FK17" s="655">
        <f t="shared" si="10"/>
        <v>0.47222222222222221</v>
      </c>
      <c r="FL17" s="308">
        <f t="shared" si="11"/>
        <v>9</v>
      </c>
      <c r="FM17" s="309">
        <f t="shared" si="12"/>
        <v>8</v>
      </c>
      <c r="FN17" s="309">
        <f t="shared" si="13"/>
        <v>17</v>
      </c>
      <c r="FO17" s="655">
        <f t="shared" si="14"/>
        <v>0.52941176470588236</v>
      </c>
    </row>
    <row r="18" spans="1:171" ht="17.25">
      <c r="A18" s="57"/>
      <c r="B18" s="58" t="s">
        <v>37</v>
      </c>
      <c r="C18" s="80">
        <v>17</v>
      </c>
      <c r="D18" s="265" t="s">
        <v>372</v>
      </c>
      <c r="E18" s="70" t="s">
        <v>17</v>
      </c>
      <c r="F18" s="113" t="s">
        <v>7</v>
      </c>
      <c r="G18" s="102">
        <f>COUNTIF($K18:$XFD18,"*○*")</f>
        <v>49</v>
      </c>
      <c r="H18" s="103">
        <f>COUNTIF($K18:$XFD18,"*●*")</f>
        <v>55</v>
      </c>
      <c r="I18" s="103">
        <f t="shared" si="5"/>
        <v>104</v>
      </c>
      <c r="J18" s="123">
        <f t="shared" si="6"/>
        <v>0.47115384615384615</v>
      </c>
      <c r="K18" s="43" t="s">
        <v>29</v>
      </c>
      <c r="L18" s="43" t="s">
        <v>29</v>
      </c>
      <c r="M18" s="43"/>
      <c r="N18" s="46"/>
      <c r="O18" s="43" t="s">
        <v>20</v>
      </c>
      <c r="P18" s="43" t="s">
        <v>20</v>
      </c>
      <c r="Q18" s="43" t="s">
        <v>29</v>
      </c>
      <c r="R18" s="60"/>
      <c r="S18" s="61" t="s">
        <v>20</v>
      </c>
      <c r="T18" s="43" t="s">
        <v>20</v>
      </c>
      <c r="U18" s="43" t="s">
        <v>20</v>
      </c>
      <c r="V18" s="46"/>
      <c r="W18" s="43" t="s">
        <v>29</v>
      </c>
      <c r="X18" s="43" t="s">
        <v>29</v>
      </c>
      <c r="Y18" s="43" t="s">
        <v>29</v>
      </c>
      <c r="Z18" s="60"/>
      <c r="AA18" s="61" t="s">
        <v>29</v>
      </c>
      <c r="AB18" s="43" t="s">
        <v>20</v>
      </c>
      <c r="AC18" s="43" t="s">
        <v>29</v>
      </c>
      <c r="AD18" s="46"/>
      <c r="AE18" s="43" t="s">
        <v>20</v>
      </c>
      <c r="AF18" s="43" t="s">
        <v>20</v>
      </c>
      <c r="AG18" s="43" t="s">
        <v>29</v>
      </c>
      <c r="AH18" s="60"/>
      <c r="AI18" s="61" t="s">
        <v>20</v>
      </c>
      <c r="AJ18" s="43" t="s">
        <v>29</v>
      </c>
      <c r="AK18" s="73" t="s">
        <v>20</v>
      </c>
      <c r="AL18" s="74"/>
      <c r="AM18" s="73" t="s">
        <v>20</v>
      </c>
      <c r="AN18" s="73" t="s">
        <v>29</v>
      </c>
      <c r="AO18" s="73" t="s">
        <v>20</v>
      </c>
      <c r="AP18" s="78"/>
      <c r="AQ18" s="76" t="s">
        <v>20</v>
      </c>
      <c r="AR18" s="73" t="s">
        <v>29</v>
      </c>
      <c r="AS18" s="73"/>
      <c r="AT18" s="74"/>
      <c r="AU18" s="73" t="s">
        <v>191</v>
      </c>
      <c r="AV18" s="73" t="s">
        <v>187</v>
      </c>
      <c r="AW18" s="73" t="s">
        <v>192</v>
      </c>
      <c r="AX18" s="78"/>
      <c r="AY18" s="140" t="s">
        <v>272</v>
      </c>
      <c r="AZ18" s="78" t="s">
        <v>226</v>
      </c>
      <c r="BA18" s="78" t="s">
        <v>184</v>
      </c>
      <c r="BB18" s="74" t="s">
        <v>176</v>
      </c>
      <c r="BC18" s="102" t="s">
        <v>147</v>
      </c>
      <c r="BD18" s="103" t="s">
        <v>173</v>
      </c>
      <c r="BE18" s="103" t="s">
        <v>208</v>
      </c>
      <c r="BF18" s="141"/>
      <c r="BG18" s="102" t="s">
        <v>194</v>
      </c>
      <c r="BH18" s="103" t="s">
        <v>271</v>
      </c>
      <c r="BI18" s="103" t="s">
        <v>190</v>
      </c>
      <c r="BJ18" s="172"/>
      <c r="BK18" s="102" t="s">
        <v>154</v>
      </c>
      <c r="BL18" s="103" t="s">
        <v>267</v>
      </c>
      <c r="BM18" s="103"/>
      <c r="BN18" s="172"/>
      <c r="BO18" s="102" t="s">
        <v>232</v>
      </c>
      <c r="BP18" s="103" t="s">
        <v>189</v>
      </c>
      <c r="BQ18" s="103" t="s">
        <v>203</v>
      </c>
      <c r="BR18" s="172"/>
      <c r="BS18" s="102" t="s">
        <v>171</v>
      </c>
      <c r="BT18" s="103" t="s">
        <v>185</v>
      </c>
      <c r="BU18" s="103" t="s">
        <v>226</v>
      </c>
      <c r="BV18" s="172"/>
      <c r="BW18" s="102" t="s">
        <v>186</v>
      </c>
      <c r="BX18" s="103" t="s">
        <v>184</v>
      </c>
      <c r="BY18" s="103" t="s">
        <v>173</v>
      </c>
      <c r="BZ18" s="172"/>
      <c r="CA18" s="102" t="s">
        <v>208</v>
      </c>
      <c r="CB18" s="103" t="s">
        <v>274</v>
      </c>
      <c r="CC18" s="103" t="s">
        <v>230</v>
      </c>
      <c r="CD18" s="364"/>
      <c r="CE18" s="358" t="s">
        <v>295</v>
      </c>
      <c r="CF18" s="103" t="s">
        <v>190</v>
      </c>
      <c r="CG18" s="103" t="s">
        <v>157</v>
      </c>
      <c r="CH18" s="172"/>
      <c r="CI18" s="102" t="s">
        <v>266</v>
      </c>
      <c r="CJ18" s="103" t="s">
        <v>148</v>
      </c>
      <c r="CK18" s="103"/>
      <c r="CL18" s="141"/>
      <c r="CM18" s="81" t="s">
        <v>185</v>
      </c>
      <c r="CN18" s="97" t="s">
        <v>213</v>
      </c>
      <c r="CO18" s="97" t="s">
        <v>187</v>
      </c>
      <c r="CP18" s="378"/>
      <c r="CQ18" s="81" t="s">
        <v>215</v>
      </c>
      <c r="CR18" s="97" t="s">
        <v>232</v>
      </c>
      <c r="CS18" s="97" t="s">
        <v>191</v>
      </c>
      <c r="CT18" s="378"/>
      <c r="CU18" s="81" t="s">
        <v>174</v>
      </c>
      <c r="CV18" s="97" t="s">
        <v>173</v>
      </c>
      <c r="CW18" s="97" t="s">
        <v>295</v>
      </c>
      <c r="CX18" s="97"/>
      <c r="CY18" s="378"/>
      <c r="CZ18" s="81" t="s">
        <v>194</v>
      </c>
      <c r="DA18" s="97" t="s">
        <v>171</v>
      </c>
      <c r="DB18" s="97" t="s">
        <v>284</v>
      </c>
      <c r="DC18" s="430"/>
      <c r="DD18" s="378"/>
      <c r="DE18" s="81" t="s">
        <v>182</v>
      </c>
      <c r="DF18" s="97" t="s">
        <v>230</v>
      </c>
      <c r="DG18" s="97" t="s">
        <v>271</v>
      </c>
      <c r="DH18" s="378"/>
      <c r="DI18" s="81" t="s">
        <v>286</v>
      </c>
      <c r="DJ18" s="97" t="s">
        <v>189</v>
      </c>
      <c r="DK18" s="393" t="s">
        <v>216</v>
      </c>
      <c r="DL18" s="393"/>
      <c r="DM18" s="394"/>
      <c r="DN18" s="392" t="s">
        <v>221</v>
      </c>
      <c r="DO18" s="393" t="s">
        <v>153</v>
      </c>
      <c r="DP18" s="393"/>
      <c r="DQ18" s="394"/>
      <c r="DR18" s="392" t="s">
        <v>215</v>
      </c>
      <c r="DS18" s="393" t="s">
        <v>203</v>
      </c>
      <c r="DT18" s="393" t="s">
        <v>219</v>
      </c>
      <c r="DU18" s="394"/>
      <c r="DV18" s="392" t="s">
        <v>184</v>
      </c>
      <c r="DW18" s="393" t="s">
        <v>194</v>
      </c>
      <c r="DX18" s="393" t="s">
        <v>296</v>
      </c>
      <c r="DY18" s="394" t="s">
        <v>145</v>
      </c>
      <c r="DZ18" s="389" t="s">
        <v>188</v>
      </c>
      <c r="EA18" s="390" t="s">
        <v>284</v>
      </c>
      <c r="EB18" s="390" t="s">
        <v>191</v>
      </c>
      <c r="EC18" s="391"/>
      <c r="ED18" s="389" t="s">
        <v>189</v>
      </c>
      <c r="EE18" s="393" t="s">
        <v>208</v>
      </c>
      <c r="EF18" s="393" t="s">
        <v>216</v>
      </c>
      <c r="EG18" s="64"/>
      <c r="EH18" s="392" t="s">
        <v>152</v>
      </c>
      <c r="EI18" s="393" t="s">
        <v>158</v>
      </c>
      <c r="EJ18" s="393"/>
      <c r="EK18" s="394"/>
      <c r="EL18" s="392" t="s">
        <v>286</v>
      </c>
      <c r="EM18" s="393" t="s">
        <v>277</v>
      </c>
      <c r="EN18" s="393" t="s">
        <v>203</v>
      </c>
      <c r="EO18" s="394"/>
      <c r="EP18" s="104" t="s">
        <v>163</v>
      </c>
      <c r="EQ18" s="105" t="s">
        <v>167</v>
      </c>
      <c r="ER18" s="105"/>
      <c r="ES18" s="244"/>
      <c r="ET18" s="104" t="s">
        <v>215</v>
      </c>
      <c r="EU18" s="105" t="s">
        <v>145</v>
      </c>
      <c r="EV18" s="638" t="s">
        <v>296</v>
      </c>
      <c r="EW18" s="395" t="s">
        <v>175</v>
      </c>
      <c r="EX18" s="389" t="s">
        <v>285</v>
      </c>
      <c r="EY18" s="390" t="s">
        <v>188</v>
      </c>
      <c r="EZ18" s="390" t="s">
        <v>189</v>
      </c>
      <c r="FA18" s="391" t="s">
        <v>146</v>
      </c>
      <c r="FB18" s="637" t="s">
        <v>239</v>
      </c>
      <c r="FC18" s="638" t="s">
        <v>219</v>
      </c>
      <c r="FD18" s="638" t="s">
        <v>184</v>
      </c>
      <c r="FE18" s="639"/>
      <c r="FF18" s="569"/>
      <c r="FG18" s="569" t="s">
        <v>37</v>
      </c>
      <c r="FH18" s="102">
        <f t="shared" si="7"/>
        <v>14</v>
      </c>
      <c r="FI18" s="103">
        <f t="shared" si="8"/>
        <v>22</v>
      </c>
      <c r="FJ18" s="103">
        <f t="shared" si="9"/>
        <v>36</v>
      </c>
      <c r="FK18" s="123">
        <f t="shared" si="10"/>
        <v>0.3888888888888889</v>
      </c>
      <c r="FL18" s="102">
        <f t="shared" si="11"/>
        <v>6</v>
      </c>
      <c r="FM18" s="103">
        <f t="shared" si="12"/>
        <v>10</v>
      </c>
      <c r="FN18" s="103">
        <f t="shared" si="13"/>
        <v>16</v>
      </c>
      <c r="FO18" s="123">
        <f t="shared" si="14"/>
        <v>0.375</v>
      </c>
    </row>
    <row r="19" spans="1:171" ht="17.25">
      <c r="A19" s="57"/>
      <c r="B19" s="58" t="s">
        <v>35</v>
      </c>
      <c r="C19" s="59">
        <v>20</v>
      </c>
      <c r="D19" s="262" t="s">
        <v>372</v>
      </c>
      <c r="E19" s="70" t="s">
        <v>4</v>
      </c>
      <c r="F19" s="113" t="s">
        <v>7</v>
      </c>
      <c r="G19" s="102">
        <f>COUNTIF($K19:$XFD19,"*○*")</f>
        <v>45</v>
      </c>
      <c r="H19" s="103">
        <f>COUNTIF($K19:$XFD19,"*●*")</f>
        <v>51</v>
      </c>
      <c r="I19" s="103">
        <f>SUM(G19:H19)</f>
        <v>96</v>
      </c>
      <c r="J19" s="123">
        <f>IFERROR(G19/I19,"")</f>
        <v>0.46875</v>
      </c>
      <c r="K19" s="63" t="s">
        <v>29</v>
      </c>
      <c r="L19" s="63" t="s">
        <v>29</v>
      </c>
      <c r="M19" s="63" t="s">
        <v>29</v>
      </c>
      <c r="N19" s="64"/>
      <c r="O19" s="63" t="s">
        <v>29</v>
      </c>
      <c r="P19" s="63" t="s">
        <v>29</v>
      </c>
      <c r="Q19" s="63" t="s">
        <v>20</v>
      </c>
      <c r="R19" s="66"/>
      <c r="S19" s="62" t="s">
        <v>29</v>
      </c>
      <c r="T19" s="63" t="s">
        <v>20</v>
      </c>
      <c r="U19" s="63" t="s">
        <v>29</v>
      </c>
      <c r="V19" s="64" t="s">
        <v>145</v>
      </c>
      <c r="W19" s="43" t="s">
        <v>20</v>
      </c>
      <c r="X19" s="43" t="s">
        <v>29</v>
      </c>
      <c r="Y19" s="43" t="s">
        <v>20</v>
      </c>
      <c r="Z19" s="60"/>
      <c r="AA19" s="61" t="s">
        <v>20</v>
      </c>
      <c r="AB19" s="43" t="s">
        <v>181</v>
      </c>
      <c r="AC19" s="43" t="s">
        <v>29</v>
      </c>
      <c r="AD19" s="46"/>
      <c r="AE19" s="43" t="s">
        <v>5</v>
      </c>
      <c r="AF19" s="43"/>
      <c r="AG19" s="43"/>
      <c r="AH19" s="60"/>
      <c r="AI19" s="61" t="s">
        <v>20</v>
      </c>
      <c r="AJ19" s="43" t="s">
        <v>20</v>
      </c>
      <c r="AK19" s="43" t="s">
        <v>29</v>
      </c>
      <c r="AL19" s="46"/>
      <c r="AM19" s="43" t="s">
        <v>29</v>
      </c>
      <c r="AN19" s="43" t="s">
        <v>29</v>
      </c>
      <c r="AO19" s="43" t="s">
        <v>20</v>
      </c>
      <c r="AP19" s="60"/>
      <c r="AQ19" s="61" t="s">
        <v>5</v>
      </c>
      <c r="AR19" s="43"/>
      <c r="AS19" s="43"/>
      <c r="AT19" s="46"/>
      <c r="AU19" s="43" t="s">
        <v>185</v>
      </c>
      <c r="AV19" s="73" t="s">
        <v>186</v>
      </c>
      <c r="AW19" s="73" t="s">
        <v>187</v>
      </c>
      <c r="AX19" s="78"/>
      <c r="AY19" s="140" t="s">
        <v>170</v>
      </c>
      <c r="AZ19" s="78" t="s">
        <v>149</v>
      </c>
      <c r="BA19" s="78"/>
      <c r="BB19" s="74"/>
      <c r="BC19" s="148" t="s">
        <v>194</v>
      </c>
      <c r="BD19" s="149" t="s">
        <v>179</v>
      </c>
      <c r="BE19" s="149" t="s">
        <v>174</v>
      </c>
      <c r="BF19" s="150"/>
      <c r="BG19" s="148" t="s">
        <v>147</v>
      </c>
      <c r="BH19" s="149" t="s">
        <v>202</v>
      </c>
      <c r="BI19" s="149" t="s">
        <v>157</v>
      </c>
      <c r="BJ19" s="307"/>
      <c r="BK19" s="148" t="s">
        <v>190</v>
      </c>
      <c r="BL19" s="149" t="s">
        <v>272</v>
      </c>
      <c r="BM19" s="149" t="s">
        <v>176</v>
      </c>
      <c r="BN19" s="172" t="s">
        <v>296</v>
      </c>
      <c r="BO19" s="102" t="s">
        <v>226</v>
      </c>
      <c r="BP19" s="103" t="s">
        <v>191</v>
      </c>
      <c r="BQ19" s="103" t="s">
        <v>219</v>
      </c>
      <c r="BR19" s="172"/>
      <c r="BS19" s="102" t="s">
        <v>182</v>
      </c>
      <c r="BT19" s="103" t="s">
        <v>275</v>
      </c>
      <c r="BU19" s="105" t="s">
        <v>203</v>
      </c>
      <c r="BV19" s="244"/>
      <c r="BW19" s="104" t="s">
        <v>267</v>
      </c>
      <c r="BX19" s="105" t="s">
        <v>179</v>
      </c>
      <c r="BY19" s="105"/>
      <c r="BZ19" s="244"/>
      <c r="CA19" s="104" t="s">
        <v>194</v>
      </c>
      <c r="CB19" s="105" t="s">
        <v>174</v>
      </c>
      <c r="CC19" s="105" t="s">
        <v>271</v>
      </c>
      <c r="CD19" s="368"/>
      <c r="CE19" s="369" t="s">
        <v>196</v>
      </c>
      <c r="CF19" s="105" t="s">
        <v>295</v>
      </c>
      <c r="CG19" s="105" t="s">
        <v>216</v>
      </c>
      <c r="CH19" s="244"/>
      <c r="CI19" s="104" t="s">
        <v>296</v>
      </c>
      <c r="CJ19" s="105" t="s">
        <v>145</v>
      </c>
      <c r="CK19" s="107" t="s">
        <v>272</v>
      </c>
      <c r="CL19" s="395" t="s">
        <v>191</v>
      </c>
      <c r="CM19" s="389" t="s">
        <v>187</v>
      </c>
      <c r="CN19" s="390" t="s">
        <v>219</v>
      </c>
      <c r="CO19" s="390" t="s">
        <v>286</v>
      </c>
      <c r="CP19" s="378"/>
      <c r="CQ19" s="81" t="s">
        <v>276</v>
      </c>
      <c r="CR19" s="97" t="s">
        <v>226</v>
      </c>
      <c r="CS19" s="97" t="s">
        <v>194</v>
      </c>
      <c r="CT19" s="378"/>
      <c r="CU19" s="81" t="s">
        <v>182</v>
      </c>
      <c r="CV19" s="97" t="s">
        <v>179</v>
      </c>
      <c r="CW19" s="97" t="s">
        <v>284</v>
      </c>
      <c r="CX19" s="97"/>
      <c r="CY19" s="378"/>
      <c r="CZ19" s="81" t="s">
        <v>174</v>
      </c>
      <c r="DA19" s="97" t="s">
        <v>161</v>
      </c>
      <c r="DB19" s="97"/>
      <c r="DC19" s="430"/>
      <c r="DD19" s="378"/>
      <c r="DE19" s="81" t="s">
        <v>271</v>
      </c>
      <c r="DF19" s="97" t="s">
        <v>189</v>
      </c>
      <c r="DG19" s="97" t="s">
        <v>190</v>
      </c>
      <c r="DH19" s="378"/>
      <c r="DI19" s="81" t="s">
        <v>203</v>
      </c>
      <c r="DJ19" s="97" t="s">
        <v>286</v>
      </c>
      <c r="DK19" s="97" t="s">
        <v>232</v>
      </c>
      <c r="DL19" s="97"/>
      <c r="DM19" s="378"/>
      <c r="DN19" s="81" t="s">
        <v>171</v>
      </c>
      <c r="DO19" s="393" t="s">
        <v>191</v>
      </c>
      <c r="DP19" s="393" t="s">
        <v>276</v>
      </c>
      <c r="DQ19" s="394"/>
      <c r="DR19" s="392" t="s">
        <v>175</v>
      </c>
      <c r="DS19" s="393" t="s">
        <v>226</v>
      </c>
      <c r="DT19" s="393" t="s">
        <v>239</v>
      </c>
      <c r="DU19" s="394"/>
      <c r="DV19" s="392" t="s">
        <v>170</v>
      </c>
      <c r="DW19" s="393" t="s">
        <v>158</v>
      </c>
      <c r="DX19" s="393"/>
      <c r="DY19" s="394"/>
      <c r="DZ19" s="392" t="s">
        <v>172</v>
      </c>
      <c r="EA19" s="393" t="s">
        <v>208</v>
      </c>
      <c r="EB19" s="393" t="s">
        <v>216</v>
      </c>
      <c r="EC19" s="394" t="s">
        <v>145</v>
      </c>
      <c r="ED19" s="389" t="s">
        <v>235</v>
      </c>
      <c r="EE19" s="390" t="s">
        <v>196</v>
      </c>
      <c r="EF19" s="390" t="s">
        <v>187</v>
      </c>
      <c r="EG19" s="90"/>
      <c r="EH19" s="389" t="s">
        <v>286</v>
      </c>
      <c r="EI19" s="390" t="s">
        <v>146</v>
      </c>
      <c r="EJ19" s="549" t="s">
        <v>184</v>
      </c>
      <c r="EK19" s="546" t="s">
        <v>175</v>
      </c>
      <c r="EL19" s="548" t="s">
        <v>5</v>
      </c>
      <c r="EM19" s="549"/>
      <c r="EN19" s="549"/>
      <c r="EO19" s="546"/>
      <c r="EP19" s="637" t="s">
        <v>339</v>
      </c>
      <c r="EQ19" s="638" t="s">
        <v>232</v>
      </c>
      <c r="ER19" s="638" t="s">
        <v>284</v>
      </c>
      <c r="ES19" s="639"/>
      <c r="ET19" s="637" t="s">
        <v>177</v>
      </c>
      <c r="EU19" s="638" t="s">
        <v>164</v>
      </c>
      <c r="EV19" s="638"/>
      <c r="EW19" s="904"/>
      <c r="EX19" s="548" t="s">
        <v>208</v>
      </c>
      <c r="EY19" s="549" t="s">
        <v>172</v>
      </c>
      <c r="EZ19" s="549" t="s">
        <v>215</v>
      </c>
      <c r="FA19" s="546"/>
      <c r="FB19" s="637" t="s">
        <v>203</v>
      </c>
      <c r="FC19" s="638" t="s">
        <v>213</v>
      </c>
      <c r="FD19" s="638" t="s">
        <v>216</v>
      </c>
      <c r="FE19" s="639"/>
      <c r="FF19" s="569"/>
      <c r="FG19" s="46" t="s">
        <v>35</v>
      </c>
      <c r="FH19" s="102">
        <f t="shared" si="7"/>
        <v>16</v>
      </c>
      <c r="FI19" s="103">
        <f t="shared" si="8"/>
        <v>18</v>
      </c>
      <c r="FJ19" s="103">
        <f t="shared" si="9"/>
        <v>34</v>
      </c>
      <c r="FK19" s="123">
        <f t="shared" si="10"/>
        <v>0.47058823529411764</v>
      </c>
      <c r="FL19" s="102">
        <f t="shared" si="11"/>
        <v>7</v>
      </c>
      <c r="FM19" s="103">
        <f t="shared" si="12"/>
        <v>7</v>
      </c>
      <c r="FN19" s="103">
        <f t="shared" si="13"/>
        <v>14</v>
      </c>
      <c r="FO19" s="123">
        <f t="shared" si="14"/>
        <v>0.5</v>
      </c>
    </row>
    <row r="20" spans="1:171" ht="17.25">
      <c r="A20" s="57"/>
      <c r="B20" s="58" t="s">
        <v>80</v>
      </c>
      <c r="C20" s="80">
        <v>13</v>
      </c>
      <c r="D20" s="262" t="s">
        <v>375</v>
      </c>
      <c r="E20" s="70" t="s">
        <v>24</v>
      </c>
      <c r="F20" s="113" t="s">
        <v>34</v>
      </c>
      <c r="G20" s="102">
        <f>COUNTIF($K20:$XFD20,"*○*")</f>
        <v>57</v>
      </c>
      <c r="H20" s="103">
        <f>COUNTIF($K20:$XFD20,"*●*")</f>
        <v>46</v>
      </c>
      <c r="I20" s="103">
        <f>SUM(G20:H20)</f>
        <v>103</v>
      </c>
      <c r="J20" s="123">
        <f>IFERROR(G20/I20,"")</f>
        <v>0.55339805825242716</v>
      </c>
      <c r="K20" s="43" t="s">
        <v>20</v>
      </c>
      <c r="L20" s="43" t="s">
        <v>20</v>
      </c>
      <c r="M20" s="43" t="s">
        <v>29</v>
      </c>
      <c r="N20" s="46"/>
      <c r="O20" s="43" t="s">
        <v>29</v>
      </c>
      <c r="P20" s="43" t="s">
        <v>29</v>
      </c>
      <c r="Q20" s="43" t="s">
        <v>29</v>
      </c>
      <c r="R20" s="115"/>
      <c r="S20" s="61" t="s">
        <v>20</v>
      </c>
      <c r="T20" s="43" t="s">
        <v>20</v>
      </c>
      <c r="U20" s="43" t="s">
        <v>20</v>
      </c>
      <c r="V20" s="72"/>
      <c r="W20" s="43" t="s">
        <v>29</v>
      </c>
      <c r="X20" s="73" t="s">
        <v>20</v>
      </c>
      <c r="Y20" s="73" t="s">
        <v>20</v>
      </c>
      <c r="Z20" s="116"/>
      <c r="AA20" s="76" t="s">
        <v>20</v>
      </c>
      <c r="AB20" s="73" t="s">
        <v>20</v>
      </c>
      <c r="AC20" s="73" t="s">
        <v>20</v>
      </c>
      <c r="AD20" s="74"/>
      <c r="AE20" s="73" t="s">
        <v>20</v>
      </c>
      <c r="AF20" s="75" t="s">
        <v>193</v>
      </c>
      <c r="AG20" s="43" t="s">
        <v>29</v>
      </c>
      <c r="AH20" s="60" t="s">
        <v>20</v>
      </c>
      <c r="AI20" s="61" t="s">
        <v>5</v>
      </c>
      <c r="AJ20" s="43"/>
      <c r="AK20" s="43"/>
      <c r="AL20" s="46"/>
      <c r="AM20" s="43" t="s">
        <v>29</v>
      </c>
      <c r="AN20" s="43" t="s">
        <v>29</v>
      </c>
      <c r="AO20" s="43"/>
      <c r="AP20" s="60"/>
      <c r="AQ20" s="61" t="s">
        <v>20</v>
      </c>
      <c r="AR20" s="63" t="s">
        <v>29</v>
      </c>
      <c r="AS20" s="63" t="s">
        <v>29</v>
      </c>
      <c r="AT20" s="64"/>
      <c r="AU20" s="63" t="s">
        <v>192</v>
      </c>
      <c r="AV20" s="63" t="s">
        <v>185</v>
      </c>
      <c r="AW20" s="63" t="s">
        <v>194</v>
      </c>
      <c r="AX20" s="66"/>
      <c r="AY20" s="65" t="s">
        <v>187</v>
      </c>
      <c r="AZ20" s="66" t="s">
        <v>273</v>
      </c>
      <c r="BA20" s="66" t="s">
        <v>172</v>
      </c>
      <c r="BB20" s="64"/>
      <c r="BC20" s="104" t="s">
        <v>208</v>
      </c>
      <c r="BD20" s="105" t="s">
        <v>196</v>
      </c>
      <c r="BE20" s="105" t="s">
        <v>145</v>
      </c>
      <c r="BF20" s="395" t="s">
        <v>188</v>
      </c>
      <c r="BG20" s="106" t="s">
        <v>161</v>
      </c>
      <c r="BH20" s="107" t="s">
        <v>178</v>
      </c>
      <c r="BI20" s="107"/>
      <c r="BJ20" s="175"/>
      <c r="BK20" s="106" t="s">
        <v>232</v>
      </c>
      <c r="BL20" s="107" t="s">
        <v>197</v>
      </c>
      <c r="BM20" s="103" t="s">
        <v>202</v>
      </c>
      <c r="BN20" s="172" t="s">
        <v>202</v>
      </c>
      <c r="BO20" s="102" t="s">
        <v>186</v>
      </c>
      <c r="BP20" s="103" t="s">
        <v>190</v>
      </c>
      <c r="BQ20" s="103" t="s">
        <v>192</v>
      </c>
      <c r="BR20" s="172"/>
      <c r="BS20" s="102" t="s">
        <v>203</v>
      </c>
      <c r="BT20" s="103" t="s">
        <v>194</v>
      </c>
      <c r="BU20" s="103" t="s">
        <v>185</v>
      </c>
      <c r="BV20" s="172"/>
      <c r="BW20" s="102" t="s">
        <v>226</v>
      </c>
      <c r="BX20" s="103" t="s">
        <v>172</v>
      </c>
      <c r="BY20" s="149" t="s">
        <v>157</v>
      </c>
      <c r="BZ20" s="307"/>
      <c r="CA20" s="148" t="s">
        <v>290</v>
      </c>
      <c r="CB20" s="149" t="s">
        <v>188</v>
      </c>
      <c r="CC20" s="149" t="s">
        <v>182</v>
      </c>
      <c r="CD20" s="370"/>
      <c r="CE20" s="371" t="s">
        <v>213</v>
      </c>
      <c r="CF20" s="149" t="s">
        <v>191</v>
      </c>
      <c r="CG20" s="149" t="s">
        <v>149</v>
      </c>
      <c r="CH20" s="307"/>
      <c r="CI20" s="148" t="s">
        <v>273</v>
      </c>
      <c r="CJ20" s="149" t="s">
        <v>151</v>
      </c>
      <c r="CK20" s="149"/>
      <c r="CL20" s="150"/>
      <c r="CM20" s="403" t="s">
        <v>232</v>
      </c>
      <c r="CN20" s="404" t="s">
        <v>339</v>
      </c>
      <c r="CO20" s="404" t="s">
        <v>171</v>
      </c>
      <c r="CP20" s="405" t="s">
        <v>176</v>
      </c>
      <c r="CQ20" s="81" t="s">
        <v>275</v>
      </c>
      <c r="CR20" s="97" t="s">
        <v>187</v>
      </c>
      <c r="CS20" s="97" t="s">
        <v>216</v>
      </c>
      <c r="CT20" s="378"/>
      <c r="CU20" s="81" t="s">
        <v>179</v>
      </c>
      <c r="CV20" s="97" t="s">
        <v>185</v>
      </c>
      <c r="CW20" s="97" t="s">
        <v>271</v>
      </c>
      <c r="CX20" s="97"/>
      <c r="CY20" s="378"/>
      <c r="CZ20" s="81" t="s">
        <v>188</v>
      </c>
      <c r="DA20" s="97" t="s">
        <v>230</v>
      </c>
      <c r="DB20" s="97" t="s">
        <v>286</v>
      </c>
      <c r="DC20" s="430"/>
      <c r="DD20" s="378"/>
      <c r="DE20" s="81" t="s">
        <v>239</v>
      </c>
      <c r="DF20" s="97" t="s">
        <v>215</v>
      </c>
      <c r="DG20" s="97" t="s">
        <v>189</v>
      </c>
      <c r="DH20" s="378"/>
      <c r="DI20" s="81" t="s">
        <v>267</v>
      </c>
      <c r="DJ20" s="97" t="s">
        <v>163</v>
      </c>
      <c r="DK20" s="97"/>
      <c r="DL20" s="97"/>
      <c r="DM20" s="378"/>
      <c r="DN20" s="81" t="s">
        <v>186</v>
      </c>
      <c r="DO20" s="97" t="s">
        <v>232</v>
      </c>
      <c r="DP20" s="97" t="s">
        <v>203</v>
      </c>
      <c r="DQ20" s="378"/>
      <c r="DR20" s="81" t="s">
        <v>190</v>
      </c>
      <c r="DS20" s="97" t="s">
        <v>171</v>
      </c>
      <c r="DT20" s="97" t="s">
        <v>208</v>
      </c>
      <c r="DU20" s="378"/>
      <c r="DV20" s="81" t="s">
        <v>172</v>
      </c>
      <c r="DW20" s="97" t="s">
        <v>230</v>
      </c>
      <c r="DX20" s="97" t="s">
        <v>286</v>
      </c>
      <c r="DY20" s="378"/>
      <c r="DZ20" s="81" t="s">
        <v>177</v>
      </c>
      <c r="EA20" s="97" t="s">
        <v>273</v>
      </c>
      <c r="EB20" s="97"/>
      <c r="EC20" s="378"/>
      <c r="ED20" s="81" t="s">
        <v>187</v>
      </c>
      <c r="EE20" s="97" t="s">
        <v>194</v>
      </c>
      <c r="EF20" s="97" t="s">
        <v>226</v>
      </c>
      <c r="EG20" s="46"/>
      <c r="EH20" s="81" t="s">
        <v>189</v>
      </c>
      <c r="EI20" s="97" t="s">
        <v>173</v>
      </c>
      <c r="EJ20" s="97" t="s">
        <v>235</v>
      </c>
      <c r="EK20" s="378"/>
      <c r="EL20" s="81" t="s">
        <v>190</v>
      </c>
      <c r="EM20" s="97" t="s">
        <v>219</v>
      </c>
      <c r="EN20" s="97" t="s">
        <v>277</v>
      </c>
      <c r="EO20" s="378"/>
      <c r="EP20" s="102" t="s">
        <v>239</v>
      </c>
      <c r="EQ20" s="103" t="s">
        <v>182</v>
      </c>
      <c r="ER20" s="103" t="s">
        <v>286</v>
      </c>
      <c r="ES20" s="172"/>
      <c r="ET20" s="637" t="s">
        <v>171</v>
      </c>
      <c r="EU20" s="638" t="s">
        <v>175</v>
      </c>
      <c r="EV20" s="638" t="s">
        <v>187</v>
      </c>
      <c r="EW20" s="904"/>
      <c r="EX20" s="548" t="s">
        <v>158</v>
      </c>
      <c r="EY20" s="549" t="s">
        <v>161</v>
      </c>
      <c r="EZ20" s="549"/>
      <c r="FA20" s="546"/>
      <c r="FB20" s="637" t="s">
        <v>215</v>
      </c>
      <c r="FC20" s="638" t="s">
        <v>196</v>
      </c>
      <c r="FD20" s="638" t="s">
        <v>172</v>
      </c>
      <c r="FE20" s="639"/>
      <c r="FF20" s="569"/>
      <c r="FG20" s="46" t="s">
        <v>80</v>
      </c>
      <c r="FH20" s="102">
        <f t="shared" si="7"/>
        <v>18</v>
      </c>
      <c r="FI20" s="103">
        <f t="shared" si="8"/>
        <v>18</v>
      </c>
      <c r="FJ20" s="103">
        <f t="shared" si="9"/>
        <v>36</v>
      </c>
      <c r="FK20" s="123">
        <f t="shared" si="10"/>
        <v>0.5</v>
      </c>
      <c r="FL20" s="102">
        <f t="shared" si="11"/>
        <v>8</v>
      </c>
      <c r="FM20" s="103">
        <f t="shared" si="12"/>
        <v>9</v>
      </c>
      <c r="FN20" s="103">
        <f t="shared" si="13"/>
        <v>17</v>
      </c>
      <c r="FO20" s="123">
        <f t="shared" si="14"/>
        <v>0.47058823529411764</v>
      </c>
    </row>
    <row r="21" spans="1:171" ht="17.25">
      <c r="A21" s="57"/>
      <c r="B21" s="58" t="s">
        <v>27</v>
      </c>
      <c r="C21" s="59">
        <v>19</v>
      </c>
      <c r="D21" s="262" t="s">
        <v>368</v>
      </c>
      <c r="E21" s="70" t="s">
        <v>17</v>
      </c>
      <c r="F21" s="113" t="s">
        <v>26</v>
      </c>
      <c r="G21" s="102">
        <f>COUNTIF($K21:$XFD21,"*○*")</f>
        <v>52</v>
      </c>
      <c r="H21" s="103">
        <f>COUNTIF($K21:$XFD21,"*●*")</f>
        <v>53</v>
      </c>
      <c r="I21" s="103">
        <f t="shared" si="5"/>
        <v>105</v>
      </c>
      <c r="J21" s="123">
        <f t="shared" si="6"/>
        <v>0.49523809523809526</v>
      </c>
      <c r="K21" s="63" t="s">
        <v>29</v>
      </c>
      <c r="L21" s="63" t="s">
        <v>145</v>
      </c>
      <c r="M21" s="43" t="s">
        <v>29</v>
      </c>
      <c r="N21" s="46" t="s">
        <v>29</v>
      </c>
      <c r="O21" s="89" t="s">
        <v>20</v>
      </c>
      <c r="P21" s="89" t="s">
        <v>29</v>
      </c>
      <c r="Q21" s="89"/>
      <c r="R21" s="91"/>
      <c r="S21" s="132" t="s">
        <v>29</v>
      </c>
      <c r="T21" s="89" t="s">
        <v>20</v>
      </c>
      <c r="U21" s="89" t="s">
        <v>29</v>
      </c>
      <c r="V21" s="90"/>
      <c r="W21" s="89" t="s">
        <v>20</v>
      </c>
      <c r="X21" s="89" t="s">
        <v>181</v>
      </c>
      <c r="Y21" s="43" t="s">
        <v>20</v>
      </c>
      <c r="Z21" s="60" t="s">
        <v>20</v>
      </c>
      <c r="AA21" s="61" t="s">
        <v>29</v>
      </c>
      <c r="AB21" s="43" t="s">
        <v>20</v>
      </c>
      <c r="AC21" s="43" t="s">
        <v>20</v>
      </c>
      <c r="AD21" s="46"/>
      <c r="AE21" s="43" t="s">
        <v>29</v>
      </c>
      <c r="AF21" s="43" t="s">
        <v>29</v>
      </c>
      <c r="AG21" s="43" t="s">
        <v>20</v>
      </c>
      <c r="AH21" s="60"/>
      <c r="AI21" s="61" t="s">
        <v>29</v>
      </c>
      <c r="AJ21" s="43" t="s">
        <v>29</v>
      </c>
      <c r="AK21" s="43" t="s">
        <v>29</v>
      </c>
      <c r="AL21" s="46"/>
      <c r="AM21" s="43" t="s">
        <v>20</v>
      </c>
      <c r="AN21" s="43" t="s">
        <v>20</v>
      </c>
      <c r="AO21" s="43" t="s">
        <v>29</v>
      </c>
      <c r="AP21" s="60"/>
      <c r="AQ21" s="61" t="s">
        <v>29</v>
      </c>
      <c r="AR21" s="43" t="s">
        <v>20</v>
      </c>
      <c r="AS21" s="43"/>
      <c r="AT21" s="46"/>
      <c r="AU21" s="43" t="s">
        <v>182</v>
      </c>
      <c r="AV21" s="43" t="s">
        <v>183</v>
      </c>
      <c r="AW21" s="43" t="s">
        <v>184</v>
      </c>
      <c r="AX21" s="60"/>
      <c r="AY21" s="68" t="s">
        <v>196</v>
      </c>
      <c r="AZ21" s="60" t="s">
        <v>216</v>
      </c>
      <c r="BA21" s="60" t="s">
        <v>273</v>
      </c>
      <c r="BB21" s="46"/>
      <c r="BC21" s="102" t="s">
        <v>188</v>
      </c>
      <c r="BD21" s="103" t="s">
        <v>222</v>
      </c>
      <c r="BE21" s="103" t="s">
        <v>202</v>
      </c>
      <c r="BF21" s="141"/>
      <c r="BG21" s="102" t="s">
        <v>179</v>
      </c>
      <c r="BH21" s="103" t="s">
        <v>203</v>
      </c>
      <c r="BI21" s="103" t="s">
        <v>191</v>
      </c>
      <c r="BJ21" s="172"/>
      <c r="BK21" s="102" t="s">
        <v>168</v>
      </c>
      <c r="BL21" s="103" t="s">
        <v>153</v>
      </c>
      <c r="BM21" s="103"/>
      <c r="BN21" s="172"/>
      <c r="BO21" s="102" t="s">
        <v>230</v>
      </c>
      <c r="BP21" s="103" t="s">
        <v>215</v>
      </c>
      <c r="BQ21" s="103" t="s">
        <v>239</v>
      </c>
      <c r="BR21" s="172"/>
      <c r="BS21" s="102" t="s">
        <v>272</v>
      </c>
      <c r="BT21" s="103" t="s">
        <v>184</v>
      </c>
      <c r="BU21" s="103" t="s">
        <v>275</v>
      </c>
      <c r="BV21" s="172"/>
      <c r="BW21" s="102" t="s">
        <v>296</v>
      </c>
      <c r="BX21" s="103" t="s">
        <v>271</v>
      </c>
      <c r="BY21" s="103" t="s">
        <v>187</v>
      </c>
      <c r="BZ21" s="172"/>
      <c r="CA21" s="102" t="s">
        <v>188</v>
      </c>
      <c r="CB21" s="103" t="s">
        <v>295</v>
      </c>
      <c r="CC21" s="103" t="s">
        <v>191</v>
      </c>
      <c r="CD21" s="364"/>
      <c r="CE21" s="358" t="s">
        <v>190</v>
      </c>
      <c r="CF21" s="103" t="s">
        <v>196</v>
      </c>
      <c r="CG21" s="103" t="s">
        <v>182</v>
      </c>
      <c r="CH21" s="172"/>
      <c r="CI21" s="102" t="s">
        <v>202</v>
      </c>
      <c r="CJ21" s="103" t="s">
        <v>339</v>
      </c>
      <c r="CK21" s="103" t="s">
        <v>219</v>
      </c>
      <c r="CL21" s="141"/>
      <c r="CM21" s="81" t="s">
        <v>273</v>
      </c>
      <c r="CN21" s="97" t="s">
        <v>170</v>
      </c>
      <c r="CO21" s="97"/>
      <c r="CP21" s="378"/>
      <c r="CQ21" s="403" t="s">
        <v>272</v>
      </c>
      <c r="CR21" s="404" t="s">
        <v>286</v>
      </c>
      <c r="CS21" s="404" t="s">
        <v>188</v>
      </c>
      <c r="CT21" s="405"/>
      <c r="CU21" s="403" t="s">
        <v>157</v>
      </c>
      <c r="CV21" s="404" t="s">
        <v>235</v>
      </c>
      <c r="CW21" s="404" t="s">
        <v>226</v>
      </c>
      <c r="CX21" s="404" t="s">
        <v>176</v>
      </c>
      <c r="CY21" s="378"/>
      <c r="CZ21" s="81" t="s">
        <v>179</v>
      </c>
      <c r="DA21" s="97" t="s">
        <v>203</v>
      </c>
      <c r="DB21" s="97" t="s">
        <v>190</v>
      </c>
      <c r="DC21" s="430"/>
      <c r="DD21" s="378"/>
      <c r="DE21" s="81" t="s">
        <v>189</v>
      </c>
      <c r="DF21" s="97" t="s">
        <v>208</v>
      </c>
      <c r="DG21" s="97" t="s">
        <v>186</v>
      </c>
      <c r="DH21" s="378"/>
      <c r="DI21" s="81" t="s">
        <v>230</v>
      </c>
      <c r="DJ21" s="97" t="s">
        <v>239</v>
      </c>
      <c r="DK21" s="97" t="s">
        <v>286</v>
      </c>
      <c r="DL21" s="97"/>
      <c r="DM21" s="378"/>
      <c r="DN21" s="81" t="s">
        <v>163</v>
      </c>
      <c r="DO21" s="97" t="s">
        <v>151</v>
      </c>
      <c r="DP21" s="97"/>
      <c r="DQ21" s="378"/>
      <c r="DR21" s="81" t="s">
        <v>173</v>
      </c>
      <c r="DS21" s="97" t="s">
        <v>219</v>
      </c>
      <c r="DT21" s="97" t="s">
        <v>296</v>
      </c>
      <c r="DU21" s="378"/>
      <c r="DV21" s="81" t="s">
        <v>215</v>
      </c>
      <c r="DW21" s="97" t="s">
        <v>179</v>
      </c>
      <c r="DX21" s="97" t="s">
        <v>203</v>
      </c>
      <c r="DY21" s="378"/>
      <c r="DZ21" s="81" t="s">
        <v>190</v>
      </c>
      <c r="EA21" s="97" t="s">
        <v>189</v>
      </c>
      <c r="EB21" s="97" t="s">
        <v>230</v>
      </c>
      <c r="EC21" s="378"/>
      <c r="ED21" s="81" t="s">
        <v>208</v>
      </c>
      <c r="EE21" s="97" t="s">
        <v>184</v>
      </c>
      <c r="EF21" s="97" t="s">
        <v>285</v>
      </c>
      <c r="EG21" s="46"/>
      <c r="EH21" s="81" t="s">
        <v>239</v>
      </c>
      <c r="EI21" s="97" t="s">
        <v>286</v>
      </c>
      <c r="EJ21" s="393" t="s">
        <v>173</v>
      </c>
      <c r="EK21" s="394"/>
      <c r="EL21" s="392" t="s">
        <v>232</v>
      </c>
      <c r="EM21" s="393" t="s">
        <v>296</v>
      </c>
      <c r="EN21" s="393" t="s">
        <v>226</v>
      </c>
      <c r="EO21" s="394"/>
      <c r="EP21" s="104" t="s">
        <v>221</v>
      </c>
      <c r="EQ21" s="105" t="s">
        <v>153</v>
      </c>
      <c r="ER21" s="105"/>
      <c r="ES21" s="244"/>
      <c r="ET21" s="104" t="s">
        <v>216</v>
      </c>
      <c r="EU21" s="105" t="s">
        <v>174</v>
      </c>
      <c r="EV21" s="105" t="s">
        <v>172</v>
      </c>
      <c r="EW21" s="143"/>
      <c r="EX21" s="392" t="s">
        <v>196</v>
      </c>
      <c r="EY21" s="393" t="s">
        <v>145</v>
      </c>
      <c r="EZ21" s="390" t="s">
        <v>339</v>
      </c>
      <c r="FA21" s="391" t="s">
        <v>182</v>
      </c>
      <c r="FB21" s="106" t="s">
        <v>235</v>
      </c>
      <c r="FC21" s="107" t="s">
        <v>146</v>
      </c>
      <c r="FD21" s="638" t="s">
        <v>187</v>
      </c>
      <c r="FE21" s="639" t="s">
        <v>286</v>
      </c>
      <c r="FF21" s="569"/>
      <c r="FG21" s="46" t="s">
        <v>27</v>
      </c>
      <c r="FH21" s="102">
        <f t="shared" si="7"/>
        <v>18</v>
      </c>
      <c r="FI21" s="103">
        <f t="shared" si="8"/>
        <v>19</v>
      </c>
      <c r="FJ21" s="103">
        <f t="shared" si="9"/>
        <v>37</v>
      </c>
      <c r="FK21" s="123">
        <f t="shared" si="10"/>
        <v>0.48648648648648651</v>
      </c>
      <c r="FL21" s="102">
        <f t="shared" si="11"/>
        <v>8</v>
      </c>
      <c r="FM21" s="103">
        <f t="shared" si="12"/>
        <v>9</v>
      </c>
      <c r="FN21" s="103">
        <f t="shared" si="13"/>
        <v>17</v>
      </c>
      <c r="FO21" s="123">
        <f t="shared" si="14"/>
        <v>0.47058823529411764</v>
      </c>
    </row>
    <row r="22" spans="1:171" ht="17.25">
      <c r="A22" s="57"/>
      <c r="B22" s="58" t="s">
        <v>94</v>
      </c>
      <c r="C22" s="59">
        <v>11</v>
      </c>
      <c r="D22" s="262" t="s">
        <v>373</v>
      </c>
      <c r="E22" s="70" t="s">
        <v>98</v>
      </c>
      <c r="F22" s="113" t="s">
        <v>22</v>
      </c>
      <c r="G22" s="102">
        <f>COUNTIF($K22:$XFD22,"*○*")</f>
        <v>57</v>
      </c>
      <c r="H22" s="103">
        <f>COUNTIF($K22:$XFD22,"*●*")</f>
        <v>48</v>
      </c>
      <c r="I22" s="103">
        <f>SUM(G22:H22)</f>
        <v>105</v>
      </c>
      <c r="J22" s="123">
        <f>IFERROR(G22/I22,"")</f>
        <v>0.54285714285714282</v>
      </c>
      <c r="K22" s="43" t="s">
        <v>29</v>
      </c>
      <c r="L22" s="43" t="s">
        <v>29</v>
      </c>
      <c r="M22" s="43" t="s">
        <v>145</v>
      </c>
      <c r="N22" s="46" t="s">
        <v>29</v>
      </c>
      <c r="O22" s="89" t="s">
        <v>20</v>
      </c>
      <c r="P22" s="89" t="s">
        <v>29</v>
      </c>
      <c r="Q22" s="89" t="s">
        <v>20</v>
      </c>
      <c r="R22" s="133"/>
      <c r="S22" s="132" t="s">
        <v>29</v>
      </c>
      <c r="T22" s="89" t="s">
        <v>20</v>
      </c>
      <c r="U22" s="89" t="s">
        <v>20</v>
      </c>
      <c r="V22" s="90" t="s">
        <v>20</v>
      </c>
      <c r="W22" s="43" t="s">
        <v>20</v>
      </c>
      <c r="X22" s="43" t="s">
        <v>20</v>
      </c>
      <c r="Y22" s="43" t="s">
        <v>29</v>
      </c>
      <c r="Z22" s="115"/>
      <c r="AA22" s="61" t="s">
        <v>20</v>
      </c>
      <c r="AB22" s="43" t="s">
        <v>29</v>
      </c>
      <c r="AC22" s="43" t="s">
        <v>29</v>
      </c>
      <c r="AD22" s="46"/>
      <c r="AE22" s="43" t="s">
        <v>20</v>
      </c>
      <c r="AF22" s="43" t="s">
        <v>29</v>
      </c>
      <c r="AG22" s="43" t="s">
        <v>29</v>
      </c>
      <c r="AH22" s="115"/>
      <c r="AI22" s="61" t="s">
        <v>5</v>
      </c>
      <c r="AJ22" s="43"/>
      <c r="AK22" s="43"/>
      <c r="AL22" s="46"/>
      <c r="AM22" s="73" t="s">
        <v>20</v>
      </c>
      <c r="AN22" s="73" t="s">
        <v>20</v>
      </c>
      <c r="AO22" s="73" t="s">
        <v>20</v>
      </c>
      <c r="AP22" s="78"/>
      <c r="AQ22" s="76" t="s">
        <v>20</v>
      </c>
      <c r="AR22" s="73" t="s">
        <v>20</v>
      </c>
      <c r="AS22" s="73" t="s">
        <v>20</v>
      </c>
      <c r="AT22" s="372" t="s">
        <v>201</v>
      </c>
      <c r="AU22" s="43" t="s">
        <v>203</v>
      </c>
      <c r="AV22" s="79" t="s">
        <v>198</v>
      </c>
      <c r="AW22" s="43" t="s">
        <v>191</v>
      </c>
      <c r="AX22" s="60"/>
      <c r="AY22" s="68" t="s">
        <v>273</v>
      </c>
      <c r="AZ22" s="60" t="s">
        <v>219</v>
      </c>
      <c r="BA22" s="60" t="s">
        <v>274</v>
      </c>
      <c r="BB22" s="46"/>
      <c r="BC22" s="102" t="s">
        <v>271</v>
      </c>
      <c r="BD22" s="149" t="s">
        <v>230</v>
      </c>
      <c r="BE22" s="78" t="s">
        <v>190</v>
      </c>
      <c r="BF22" s="150"/>
      <c r="BG22" s="148" t="s">
        <v>208</v>
      </c>
      <c r="BH22" s="149" t="s">
        <v>286</v>
      </c>
      <c r="BI22" s="149" t="s">
        <v>202</v>
      </c>
      <c r="BJ22" s="307"/>
      <c r="BK22" s="148" t="s">
        <v>300</v>
      </c>
      <c r="BL22" s="149" t="s">
        <v>200</v>
      </c>
      <c r="BM22" s="149" t="s">
        <v>188</v>
      </c>
      <c r="BN22" s="307"/>
      <c r="BO22" s="148" t="s">
        <v>272</v>
      </c>
      <c r="BP22" s="149" t="s">
        <v>187</v>
      </c>
      <c r="BQ22" s="149" t="s">
        <v>226</v>
      </c>
      <c r="BR22" s="307" t="s">
        <v>193</v>
      </c>
      <c r="BS22" s="102" t="s">
        <v>172</v>
      </c>
      <c r="BT22" s="103" t="s">
        <v>196</v>
      </c>
      <c r="BU22" s="103" t="s">
        <v>157</v>
      </c>
      <c r="BV22" s="172"/>
      <c r="BW22" s="102" t="s">
        <v>175</v>
      </c>
      <c r="BX22" s="103" t="s">
        <v>186</v>
      </c>
      <c r="BY22" s="103" t="s">
        <v>219</v>
      </c>
      <c r="BZ22" s="172"/>
      <c r="CA22" s="102" t="s">
        <v>230</v>
      </c>
      <c r="CB22" s="103" t="s">
        <v>339</v>
      </c>
      <c r="CC22" s="103" t="s">
        <v>284</v>
      </c>
      <c r="CD22" s="364"/>
      <c r="CE22" s="358" t="s">
        <v>170</v>
      </c>
      <c r="CF22" s="103" t="s">
        <v>168</v>
      </c>
      <c r="CG22" s="103"/>
      <c r="CH22" s="172"/>
      <c r="CI22" s="102" t="s">
        <v>188</v>
      </c>
      <c r="CJ22" s="103" t="s">
        <v>216</v>
      </c>
      <c r="CK22" s="103" t="s">
        <v>215</v>
      </c>
      <c r="CL22" s="141"/>
      <c r="CM22" s="81" t="s">
        <v>202</v>
      </c>
      <c r="CN22" s="97" t="s">
        <v>185</v>
      </c>
      <c r="CO22" s="97" t="s">
        <v>174</v>
      </c>
      <c r="CP22" s="378"/>
      <c r="CQ22" s="81" t="s">
        <v>203</v>
      </c>
      <c r="CR22" s="97" t="s">
        <v>149</v>
      </c>
      <c r="CS22" s="97" t="s">
        <v>274</v>
      </c>
      <c r="CT22" s="378"/>
      <c r="CU22" s="81" t="s">
        <v>196</v>
      </c>
      <c r="CV22" s="97" t="s">
        <v>182</v>
      </c>
      <c r="CW22" s="97" t="s">
        <v>300</v>
      </c>
      <c r="CX22" s="97"/>
      <c r="CY22" s="378"/>
      <c r="CZ22" s="81" t="s">
        <v>213</v>
      </c>
      <c r="DA22" s="97" t="s">
        <v>172</v>
      </c>
      <c r="DB22" s="97" t="s">
        <v>271</v>
      </c>
      <c r="DC22" s="430"/>
      <c r="DD22" s="378"/>
      <c r="DE22" s="81" t="s">
        <v>191</v>
      </c>
      <c r="DF22" s="97" t="s">
        <v>210</v>
      </c>
      <c r="DG22" s="97" t="s">
        <v>284</v>
      </c>
      <c r="DH22" s="378"/>
      <c r="DI22" s="81" t="s">
        <v>147</v>
      </c>
      <c r="DJ22" s="97" t="s">
        <v>164</v>
      </c>
      <c r="DK22" s="97"/>
      <c r="DL22" s="97"/>
      <c r="DM22" s="378"/>
      <c r="DN22" s="81" t="s">
        <v>173</v>
      </c>
      <c r="DO22" s="97" t="s">
        <v>190</v>
      </c>
      <c r="DP22" s="97" t="s">
        <v>232</v>
      </c>
      <c r="DQ22" s="378"/>
      <c r="DR22" s="81" t="s">
        <v>203</v>
      </c>
      <c r="DS22" s="97" t="s">
        <v>174</v>
      </c>
      <c r="DT22" s="97" t="s">
        <v>175</v>
      </c>
      <c r="DU22" s="378"/>
      <c r="DV22" s="81" t="s">
        <v>189</v>
      </c>
      <c r="DW22" s="97" t="s">
        <v>215</v>
      </c>
      <c r="DX22" s="97" t="s">
        <v>179</v>
      </c>
      <c r="DY22" s="378"/>
      <c r="DZ22" s="81" t="s">
        <v>285</v>
      </c>
      <c r="EA22" s="97" t="s">
        <v>191</v>
      </c>
      <c r="EB22" s="404" t="s">
        <v>202</v>
      </c>
      <c r="EC22" s="405"/>
      <c r="ED22" s="403" t="s">
        <v>272</v>
      </c>
      <c r="EE22" s="404" t="s">
        <v>157</v>
      </c>
      <c r="EF22" s="404"/>
      <c r="EG22" s="74"/>
      <c r="EH22" s="403" t="s">
        <v>277</v>
      </c>
      <c r="EI22" s="404" t="s">
        <v>239</v>
      </c>
      <c r="EJ22" s="404" t="s">
        <v>182</v>
      </c>
      <c r="EK22" s="405"/>
      <c r="EL22" s="403" t="s">
        <v>187</v>
      </c>
      <c r="EM22" s="404" t="s">
        <v>175</v>
      </c>
      <c r="EN22" s="404" t="s">
        <v>286</v>
      </c>
      <c r="EO22" s="405"/>
      <c r="EP22" s="148" t="s">
        <v>232</v>
      </c>
      <c r="EQ22" s="149" t="s">
        <v>216</v>
      </c>
      <c r="ER22" s="149" t="s">
        <v>189</v>
      </c>
      <c r="ES22" s="307" t="s">
        <v>495</v>
      </c>
      <c r="ET22" s="637" t="s">
        <v>174</v>
      </c>
      <c r="EU22" s="638" t="s">
        <v>179</v>
      </c>
      <c r="EV22" s="638" t="s">
        <v>226</v>
      </c>
      <c r="EW22" s="904"/>
      <c r="EX22" s="548" t="s">
        <v>277</v>
      </c>
      <c r="EY22" s="549" t="s">
        <v>285</v>
      </c>
      <c r="EZ22" s="549" t="s">
        <v>239</v>
      </c>
      <c r="FA22" s="546"/>
      <c r="FB22" s="637" t="s">
        <v>153</v>
      </c>
      <c r="FC22" s="638" t="s">
        <v>267</v>
      </c>
      <c r="FD22" s="638"/>
      <c r="FE22" s="639"/>
      <c r="FF22" s="569"/>
      <c r="FG22" s="46" t="s">
        <v>94</v>
      </c>
      <c r="FH22" s="102">
        <f t="shared" si="7"/>
        <v>21</v>
      </c>
      <c r="FI22" s="103">
        <f t="shared" si="8"/>
        <v>15</v>
      </c>
      <c r="FJ22" s="103">
        <f t="shared" si="9"/>
        <v>36</v>
      </c>
      <c r="FK22" s="123">
        <f t="shared" si="10"/>
        <v>0.58333333333333337</v>
      </c>
      <c r="FL22" s="102">
        <f t="shared" si="11"/>
        <v>9</v>
      </c>
      <c r="FM22" s="103">
        <f t="shared" si="12"/>
        <v>8</v>
      </c>
      <c r="FN22" s="103">
        <f t="shared" si="13"/>
        <v>17</v>
      </c>
      <c r="FO22" s="123">
        <f t="shared" si="14"/>
        <v>0.52941176470588236</v>
      </c>
    </row>
    <row r="23" spans="1:171" ht="17.25">
      <c r="A23" s="84"/>
      <c r="B23" s="48" t="s">
        <v>105</v>
      </c>
      <c r="C23" s="601">
        <v>14</v>
      </c>
      <c r="D23" s="263" t="s">
        <v>375</v>
      </c>
      <c r="E23" s="48" t="s">
        <v>104</v>
      </c>
      <c r="F23" s="85" t="s">
        <v>7</v>
      </c>
      <c r="G23" s="126">
        <f>COUNTIF($K23:$XFD23,"*○*")</f>
        <v>63</v>
      </c>
      <c r="H23" s="124">
        <f>COUNTIF($K23:$XFD23,"*●*")</f>
        <v>45</v>
      </c>
      <c r="I23" s="124">
        <f>SUM(G23:H23)</f>
        <v>108</v>
      </c>
      <c r="J23" s="127">
        <f>IFERROR(G23/I23,"")</f>
        <v>0.58333333333333337</v>
      </c>
      <c r="K23" s="40" t="s">
        <v>20</v>
      </c>
      <c r="L23" s="40" t="s">
        <v>29</v>
      </c>
      <c r="M23" s="40" t="s">
        <v>29</v>
      </c>
      <c r="N23" s="49"/>
      <c r="O23" s="40" t="s">
        <v>29</v>
      </c>
      <c r="P23" s="40" t="s">
        <v>29</v>
      </c>
      <c r="Q23" s="40" t="s">
        <v>20</v>
      </c>
      <c r="R23" s="85"/>
      <c r="S23" s="47" t="s">
        <v>29</v>
      </c>
      <c r="T23" s="40" t="s">
        <v>29</v>
      </c>
      <c r="U23" s="40" t="s">
        <v>20</v>
      </c>
      <c r="V23" s="49"/>
      <c r="W23" s="86" t="s">
        <v>20</v>
      </c>
      <c r="X23" s="86" t="s">
        <v>20</v>
      </c>
      <c r="Y23" s="86" t="s">
        <v>20</v>
      </c>
      <c r="Z23" s="614"/>
      <c r="AA23" s="576" t="s">
        <v>20</v>
      </c>
      <c r="AB23" s="86" t="s">
        <v>20</v>
      </c>
      <c r="AC23" s="1162" t="s">
        <v>211</v>
      </c>
      <c r="AD23" s="49" t="s">
        <v>20</v>
      </c>
      <c r="AE23" s="40" t="s">
        <v>20</v>
      </c>
      <c r="AF23" s="40" t="s">
        <v>29</v>
      </c>
      <c r="AG23" s="40" t="s">
        <v>29</v>
      </c>
      <c r="AH23" s="85"/>
      <c r="AI23" s="47" t="s">
        <v>29</v>
      </c>
      <c r="AJ23" s="40" t="s">
        <v>20</v>
      </c>
      <c r="AK23" s="40" t="s">
        <v>20</v>
      </c>
      <c r="AL23" s="49"/>
      <c r="AM23" s="40" t="s">
        <v>20</v>
      </c>
      <c r="AN23" s="40" t="s">
        <v>29</v>
      </c>
      <c r="AO23" s="86" t="s">
        <v>20</v>
      </c>
      <c r="AP23" s="614"/>
      <c r="AQ23" s="576" t="s">
        <v>20</v>
      </c>
      <c r="AR23" s="86" t="s">
        <v>20</v>
      </c>
      <c r="AS23" s="86" t="s">
        <v>20</v>
      </c>
      <c r="AT23" s="50"/>
      <c r="AU23" s="1163" t="s">
        <v>212</v>
      </c>
      <c r="AV23" s="86" t="s">
        <v>197</v>
      </c>
      <c r="AW23" s="86" t="s">
        <v>201</v>
      </c>
      <c r="AX23" s="85" t="s">
        <v>213</v>
      </c>
      <c r="AY23" s="94" t="s">
        <v>157</v>
      </c>
      <c r="AZ23" s="85" t="s">
        <v>172</v>
      </c>
      <c r="BA23" s="85" t="s">
        <v>187</v>
      </c>
      <c r="BB23" s="49"/>
      <c r="BC23" s="126" t="s">
        <v>186</v>
      </c>
      <c r="BD23" s="124" t="s">
        <v>200</v>
      </c>
      <c r="BE23" s="124" t="s">
        <v>196</v>
      </c>
      <c r="BF23" s="313"/>
      <c r="BG23" s="126" t="s">
        <v>276</v>
      </c>
      <c r="BH23" s="124" t="s">
        <v>182</v>
      </c>
      <c r="BI23" s="124" t="s">
        <v>273</v>
      </c>
      <c r="BJ23" s="173"/>
      <c r="BK23" s="126" t="s">
        <v>202</v>
      </c>
      <c r="BL23" s="124" t="s">
        <v>239</v>
      </c>
      <c r="BM23" s="124" t="s">
        <v>275</v>
      </c>
      <c r="BN23" s="173"/>
      <c r="BO23" s="126" t="s">
        <v>173</v>
      </c>
      <c r="BP23" s="124" t="s">
        <v>175</v>
      </c>
      <c r="BQ23" s="124" t="s">
        <v>296</v>
      </c>
      <c r="BR23" s="173"/>
      <c r="BS23" s="126" t="s">
        <v>300</v>
      </c>
      <c r="BT23" s="124" t="s">
        <v>157</v>
      </c>
      <c r="BU23" s="124" t="s">
        <v>172</v>
      </c>
      <c r="BV23" s="173"/>
      <c r="BW23" s="126" t="s">
        <v>174</v>
      </c>
      <c r="BX23" s="124" t="s">
        <v>187</v>
      </c>
      <c r="BY23" s="124" t="s">
        <v>185</v>
      </c>
      <c r="BZ23" s="173"/>
      <c r="CA23" s="126" t="s">
        <v>216</v>
      </c>
      <c r="CB23" s="131" t="s">
        <v>182</v>
      </c>
      <c r="CC23" s="131" t="s">
        <v>339</v>
      </c>
      <c r="CD23" s="1157"/>
      <c r="CE23" s="361" t="s">
        <v>186</v>
      </c>
      <c r="CF23" s="131" t="s">
        <v>230</v>
      </c>
      <c r="CG23" s="131" t="s">
        <v>210</v>
      </c>
      <c r="CH23" s="176"/>
      <c r="CI23" s="130" t="s">
        <v>189</v>
      </c>
      <c r="CJ23" s="131" t="s">
        <v>406</v>
      </c>
      <c r="CK23" s="124" t="s">
        <v>239</v>
      </c>
      <c r="CL23" s="313" t="s">
        <v>171</v>
      </c>
      <c r="CM23" s="340" t="s">
        <v>164</v>
      </c>
      <c r="CN23" s="319" t="s">
        <v>270</v>
      </c>
      <c r="CO23" s="319"/>
      <c r="CP23" s="379"/>
      <c r="CQ23" s="340" t="s">
        <v>179</v>
      </c>
      <c r="CR23" s="319" t="s">
        <v>173</v>
      </c>
      <c r="CS23" s="319" t="s">
        <v>290</v>
      </c>
      <c r="CT23" s="379"/>
      <c r="CU23" s="340" t="s">
        <v>295</v>
      </c>
      <c r="CV23" s="319" t="s">
        <v>286</v>
      </c>
      <c r="CW23" s="319" t="s">
        <v>194</v>
      </c>
      <c r="CX23" s="319"/>
      <c r="CY23" s="379"/>
      <c r="CZ23" s="340" t="s">
        <v>271</v>
      </c>
      <c r="DA23" s="319" t="s">
        <v>232</v>
      </c>
      <c r="DB23" s="319" t="s">
        <v>203</v>
      </c>
      <c r="DC23" s="431"/>
      <c r="DD23" s="379"/>
      <c r="DE23" s="340" t="s">
        <v>216</v>
      </c>
      <c r="DF23" s="319" t="s">
        <v>184</v>
      </c>
      <c r="DG23" s="319" t="s">
        <v>339</v>
      </c>
      <c r="DH23" s="379"/>
      <c r="DI23" s="340" t="s">
        <v>289</v>
      </c>
      <c r="DJ23" s="319" t="s">
        <v>276</v>
      </c>
      <c r="DK23" s="319" t="s">
        <v>300</v>
      </c>
      <c r="DL23" s="319"/>
      <c r="DM23" s="379"/>
      <c r="DN23" s="340" t="s">
        <v>185</v>
      </c>
      <c r="DO23" s="319" t="s">
        <v>167</v>
      </c>
      <c r="DP23" s="319"/>
      <c r="DQ23" s="379"/>
      <c r="DR23" s="340" t="s">
        <v>179</v>
      </c>
      <c r="DS23" s="319" t="s">
        <v>173</v>
      </c>
      <c r="DT23" s="319" t="s">
        <v>235</v>
      </c>
      <c r="DU23" s="379"/>
      <c r="DV23" s="340" t="s">
        <v>175</v>
      </c>
      <c r="DW23" s="319" t="s">
        <v>171</v>
      </c>
      <c r="DX23" s="319" t="s">
        <v>196</v>
      </c>
      <c r="DY23" s="379"/>
      <c r="DZ23" s="340" t="s">
        <v>191</v>
      </c>
      <c r="EA23" s="319" t="s">
        <v>286</v>
      </c>
      <c r="EB23" s="319" t="s">
        <v>315</v>
      </c>
      <c r="EC23" s="379"/>
      <c r="ED23" s="340" t="s">
        <v>232</v>
      </c>
      <c r="EE23" s="319" t="s">
        <v>284</v>
      </c>
      <c r="EF23" s="319" t="s">
        <v>174</v>
      </c>
      <c r="EG23" s="49"/>
      <c r="EH23" s="340" t="s">
        <v>203</v>
      </c>
      <c r="EI23" s="319" t="s">
        <v>208</v>
      </c>
      <c r="EJ23" s="319" t="s">
        <v>216</v>
      </c>
      <c r="EK23" s="379"/>
      <c r="EL23" s="340" t="s">
        <v>202</v>
      </c>
      <c r="EM23" s="319" t="s">
        <v>278</v>
      </c>
      <c r="EN23" s="319" t="s">
        <v>194</v>
      </c>
      <c r="EO23" s="379"/>
      <c r="EP23" s="126" t="s">
        <v>168</v>
      </c>
      <c r="EQ23" s="124" t="s">
        <v>273</v>
      </c>
      <c r="ER23" s="124"/>
      <c r="ES23" s="173"/>
      <c r="ET23" s="643" t="s">
        <v>179</v>
      </c>
      <c r="EU23" s="644" t="s">
        <v>300</v>
      </c>
      <c r="EV23" s="644" t="s">
        <v>296</v>
      </c>
      <c r="EW23" s="907"/>
      <c r="EX23" s="383" t="s">
        <v>532</v>
      </c>
      <c r="EY23" s="384" t="s">
        <v>189</v>
      </c>
      <c r="EZ23" s="384" t="s">
        <v>226</v>
      </c>
      <c r="FA23" s="385"/>
      <c r="FB23" s="130" t="s">
        <v>184</v>
      </c>
      <c r="FC23" s="131" t="s">
        <v>190</v>
      </c>
      <c r="FD23" s="131" t="s">
        <v>284</v>
      </c>
      <c r="FE23" s="176" t="s">
        <v>495</v>
      </c>
      <c r="FF23" s="893"/>
      <c r="FG23" s="49" t="s">
        <v>105</v>
      </c>
      <c r="FH23" s="126">
        <f t="shared" si="7"/>
        <v>21</v>
      </c>
      <c r="FI23" s="124">
        <f t="shared" si="8"/>
        <v>16</v>
      </c>
      <c r="FJ23" s="124">
        <f t="shared" si="9"/>
        <v>37</v>
      </c>
      <c r="FK23" s="127">
        <f t="shared" si="10"/>
        <v>0.56756756756756754</v>
      </c>
      <c r="FL23" s="126">
        <f t="shared" si="11"/>
        <v>10</v>
      </c>
      <c r="FM23" s="124">
        <f t="shared" si="12"/>
        <v>7</v>
      </c>
      <c r="FN23" s="124">
        <f t="shared" si="13"/>
        <v>17</v>
      </c>
      <c r="FO23" s="127">
        <f t="shared" si="14"/>
        <v>0.58823529411764708</v>
      </c>
    </row>
    <row r="24" spans="1:171" ht="17.25">
      <c r="A24" s="51" t="s">
        <v>180</v>
      </c>
      <c r="B24" s="41" t="s">
        <v>39</v>
      </c>
      <c r="C24" s="37">
        <v>16</v>
      </c>
      <c r="D24" s="261" t="s">
        <v>372</v>
      </c>
      <c r="E24" s="829" t="s">
        <v>15</v>
      </c>
      <c r="F24" s="830" t="s">
        <v>14</v>
      </c>
      <c r="G24" s="128">
        <f>COUNTIF($K24:$XFD24,"*○*")</f>
        <v>57</v>
      </c>
      <c r="H24" s="122">
        <f>COUNTIF($K24:$XFD24,"*●*")</f>
        <v>47</v>
      </c>
      <c r="I24" s="122">
        <f t="shared" si="5"/>
        <v>104</v>
      </c>
      <c r="J24" s="129">
        <f t="shared" si="6"/>
        <v>0.54807692307692313</v>
      </c>
      <c r="K24" s="38" t="s">
        <v>20</v>
      </c>
      <c r="L24" s="38" t="s">
        <v>20</v>
      </c>
      <c r="M24" s="38" t="s">
        <v>20</v>
      </c>
      <c r="N24" s="45"/>
      <c r="O24" s="38" t="s">
        <v>20</v>
      </c>
      <c r="P24" s="38" t="s">
        <v>29</v>
      </c>
      <c r="Q24" s="38" t="s">
        <v>29</v>
      </c>
      <c r="R24" s="53"/>
      <c r="S24" s="44" t="s">
        <v>20</v>
      </c>
      <c r="T24" s="38" t="s">
        <v>29</v>
      </c>
      <c r="U24" s="38" t="s">
        <v>29</v>
      </c>
      <c r="V24" s="45"/>
      <c r="W24" s="38" t="s">
        <v>5</v>
      </c>
      <c r="X24" s="38"/>
      <c r="Y24" s="38"/>
      <c r="Z24" s="53"/>
      <c r="AA24" s="44" t="s">
        <v>20</v>
      </c>
      <c r="AB24" s="38" t="s">
        <v>29</v>
      </c>
      <c r="AC24" s="38" t="s">
        <v>20</v>
      </c>
      <c r="AD24" s="45"/>
      <c r="AE24" s="38" t="s">
        <v>20</v>
      </c>
      <c r="AF24" s="38" t="s">
        <v>20</v>
      </c>
      <c r="AG24" s="38" t="s">
        <v>20</v>
      </c>
      <c r="AH24" s="53"/>
      <c r="AI24" s="44" t="s">
        <v>5</v>
      </c>
      <c r="AJ24" s="38"/>
      <c r="AK24" s="38"/>
      <c r="AL24" s="45"/>
      <c r="AM24" s="38" t="s">
        <v>29</v>
      </c>
      <c r="AN24" s="38" t="s">
        <v>20</v>
      </c>
      <c r="AO24" s="38" t="s">
        <v>20</v>
      </c>
      <c r="AP24" s="53"/>
      <c r="AQ24" s="44" t="s">
        <v>29</v>
      </c>
      <c r="AR24" s="38" t="s">
        <v>29</v>
      </c>
      <c r="AS24" s="38" t="s">
        <v>29</v>
      </c>
      <c r="AT24" s="45"/>
      <c r="AU24" s="38" t="s">
        <v>196</v>
      </c>
      <c r="AV24" s="38" t="s">
        <v>197</v>
      </c>
      <c r="AW24" s="38" t="s">
        <v>185</v>
      </c>
      <c r="AX24" s="53"/>
      <c r="AY24" s="93" t="s">
        <v>275</v>
      </c>
      <c r="AZ24" s="53" t="s">
        <v>175</v>
      </c>
      <c r="BA24" s="53" t="s">
        <v>225</v>
      </c>
      <c r="BB24" s="45"/>
      <c r="BC24" s="128" t="s">
        <v>199</v>
      </c>
      <c r="BD24" s="122" t="s">
        <v>232</v>
      </c>
      <c r="BE24" s="122" t="s">
        <v>296</v>
      </c>
      <c r="BF24" s="145"/>
      <c r="BG24" s="128" t="s">
        <v>277</v>
      </c>
      <c r="BH24" s="122" t="s">
        <v>186</v>
      </c>
      <c r="BI24" s="122" t="s">
        <v>172</v>
      </c>
      <c r="BJ24" s="174"/>
      <c r="BK24" s="128" t="s">
        <v>173</v>
      </c>
      <c r="BL24" s="122" t="s">
        <v>271</v>
      </c>
      <c r="BM24" s="122" t="s">
        <v>273</v>
      </c>
      <c r="BN24" s="174"/>
      <c r="BO24" s="128" t="s">
        <v>182</v>
      </c>
      <c r="BP24" s="122" t="s">
        <v>174</v>
      </c>
      <c r="BQ24" s="122" t="s">
        <v>290</v>
      </c>
      <c r="BR24" s="174"/>
      <c r="BS24" s="128" t="s">
        <v>213</v>
      </c>
      <c r="BT24" s="122" t="s">
        <v>203</v>
      </c>
      <c r="BU24" s="122" t="s">
        <v>281</v>
      </c>
      <c r="BV24" s="174"/>
      <c r="BW24" s="128" t="s">
        <v>185</v>
      </c>
      <c r="BX24" s="122" t="s">
        <v>239</v>
      </c>
      <c r="BY24" s="122" t="s">
        <v>149</v>
      </c>
      <c r="BZ24" s="174"/>
      <c r="CA24" s="128" t="s">
        <v>226</v>
      </c>
      <c r="CB24" s="122" t="s">
        <v>191</v>
      </c>
      <c r="CC24" s="122" t="s">
        <v>275</v>
      </c>
      <c r="CD24" s="935"/>
      <c r="CE24" s="936" t="s">
        <v>194</v>
      </c>
      <c r="CF24" s="122" t="s">
        <v>172</v>
      </c>
      <c r="CG24" s="646" t="s">
        <v>188</v>
      </c>
      <c r="CH24" s="647"/>
      <c r="CI24" s="648" t="s">
        <v>157</v>
      </c>
      <c r="CJ24" s="646" t="s">
        <v>171</v>
      </c>
      <c r="CK24" s="646" t="s">
        <v>202</v>
      </c>
      <c r="CL24" s="1161"/>
      <c r="CM24" s="1156" t="s">
        <v>197</v>
      </c>
      <c r="CN24" s="1155" t="s">
        <v>230</v>
      </c>
      <c r="CO24" s="1155" t="s">
        <v>406</v>
      </c>
      <c r="CP24" s="382" t="s">
        <v>339</v>
      </c>
      <c r="CQ24" s="314" t="s">
        <v>213</v>
      </c>
      <c r="CR24" s="315" t="s">
        <v>182</v>
      </c>
      <c r="CS24" s="315" t="s">
        <v>184</v>
      </c>
      <c r="CT24" s="382"/>
      <c r="CU24" s="314" t="s">
        <v>222</v>
      </c>
      <c r="CV24" s="315" t="s">
        <v>187</v>
      </c>
      <c r="CW24" s="315" t="s">
        <v>189</v>
      </c>
      <c r="CX24" s="315"/>
      <c r="CY24" s="382"/>
      <c r="CZ24" s="314" t="s">
        <v>219</v>
      </c>
      <c r="DA24" s="315" t="s">
        <v>284</v>
      </c>
      <c r="DB24" s="315" t="s">
        <v>194</v>
      </c>
      <c r="DC24" s="429"/>
      <c r="DD24" s="382"/>
      <c r="DE24" s="314" t="s">
        <v>226</v>
      </c>
      <c r="DF24" s="407" t="s">
        <v>191</v>
      </c>
      <c r="DG24" s="407" t="s">
        <v>173</v>
      </c>
      <c r="DH24" s="408"/>
      <c r="DI24" s="406" t="s">
        <v>214</v>
      </c>
      <c r="DJ24" s="407" t="s">
        <v>271</v>
      </c>
      <c r="DK24" s="407" t="s">
        <v>179</v>
      </c>
      <c r="DL24" s="407"/>
      <c r="DM24" s="408"/>
      <c r="DN24" s="406" t="s">
        <v>276</v>
      </c>
      <c r="DO24" s="407" t="s">
        <v>296</v>
      </c>
      <c r="DP24" s="407" t="s">
        <v>235</v>
      </c>
      <c r="DQ24" s="408"/>
      <c r="DR24" s="406" t="s">
        <v>174</v>
      </c>
      <c r="DS24" s="407" t="s">
        <v>213</v>
      </c>
      <c r="DT24" s="407" t="s">
        <v>145</v>
      </c>
      <c r="DU24" s="510" t="s">
        <v>278</v>
      </c>
      <c r="DV24" s="511" t="s">
        <v>161</v>
      </c>
      <c r="DW24" s="509" t="s">
        <v>168</v>
      </c>
      <c r="DX24" s="509"/>
      <c r="DY24" s="510"/>
      <c r="DZ24" s="511" t="s">
        <v>194</v>
      </c>
      <c r="EA24" s="509" t="s">
        <v>232</v>
      </c>
      <c r="EB24" s="509" t="s">
        <v>188</v>
      </c>
      <c r="EC24" s="917"/>
      <c r="ED24" s="915" t="s">
        <v>284</v>
      </c>
      <c r="EE24" s="916" t="s">
        <v>187</v>
      </c>
      <c r="EF24" s="916" t="s">
        <v>179</v>
      </c>
      <c r="EG24" s="890"/>
      <c r="EH24" s="915" t="s">
        <v>210</v>
      </c>
      <c r="EI24" s="916" t="s">
        <v>196</v>
      </c>
      <c r="EJ24" s="916" t="s">
        <v>226</v>
      </c>
      <c r="EK24" s="917"/>
      <c r="EL24" s="915" t="s">
        <v>174</v>
      </c>
      <c r="EM24" s="916" t="s">
        <v>315</v>
      </c>
      <c r="EN24" s="916" t="s">
        <v>300</v>
      </c>
      <c r="EO24" s="917"/>
      <c r="EP24" s="679" t="s">
        <v>213</v>
      </c>
      <c r="EQ24" s="680" t="s">
        <v>171</v>
      </c>
      <c r="ER24" s="680" t="s">
        <v>278</v>
      </c>
      <c r="ES24" s="681" t="s">
        <v>182</v>
      </c>
      <c r="ET24" s="679" t="s">
        <v>175</v>
      </c>
      <c r="EU24" s="680" t="s">
        <v>203</v>
      </c>
      <c r="EV24" s="680" t="s">
        <v>339</v>
      </c>
      <c r="EW24" s="903"/>
      <c r="EX24" s="915" t="s">
        <v>170</v>
      </c>
      <c r="EY24" s="916" t="s">
        <v>186</v>
      </c>
      <c r="EZ24" s="916"/>
      <c r="FA24" s="917"/>
      <c r="FB24" s="679" t="s">
        <v>202</v>
      </c>
      <c r="FC24" s="680" t="s">
        <v>215</v>
      </c>
      <c r="FD24" s="680" t="s">
        <v>188</v>
      </c>
      <c r="FE24" s="681"/>
      <c r="FF24" s="890" t="s">
        <v>180</v>
      </c>
      <c r="FG24" s="45" t="s">
        <v>39</v>
      </c>
      <c r="FH24" s="128">
        <f t="shared" si="7"/>
        <v>20</v>
      </c>
      <c r="FI24" s="122">
        <f t="shared" si="8"/>
        <v>18</v>
      </c>
      <c r="FJ24" s="122">
        <f t="shared" si="9"/>
        <v>38</v>
      </c>
      <c r="FK24" s="129">
        <f t="shared" si="10"/>
        <v>0.52631578947368418</v>
      </c>
      <c r="FL24" s="128">
        <f t="shared" si="11"/>
        <v>11</v>
      </c>
      <c r="FM24" s="122">
        <f t="shared" si="12"/>
        <v>7</v>
      </c>
      <c r="FN24" s="122">
        <f t="shared" si="13"/>
        <v>18</v>
      </c>
      <c r="FO24" s="129">
        <f t="shared" si="14"/>
        <v>0.61111111111111116</v>
      </c>
    </row>
    <row r="25" spans="1:171" ht="17.25">
      <c r="A25" s="552"/>
      <c r="B25" s="58" t="s">
        <v>93</v>
      </c>
      <c r="C25" s="573">
        <v>12</v>
      </c>
      <c r="D25" s="574" t="s">
        <v>373</v>
      </c>
      <c r="E25" s="575" t="s">
        <v>15</v>
      </c>
      <c r="F25" s="113" t="s">
        <v>14</v>
      </c>
      <c r="G25" s="102">
        <f>COUNTIF($K25:$XFD25,"*○*")</f>
        <v>43</v>
      </c>
      <c r="H25" s="103">
        <f>COUNTIF($K25:$XFD25,"*●*")</f>
        <v>59</v>
      </c>
      <c r="I25" s="103">
        <f>SUM(G25:H25)</f>
        <v>102</v>
      </c>
      <c r="J25" s="123">
        <f>IFERROR(G25/I25,"")</f>
        <v>0.42156862745098039</v>
      </c>
      <c r="K25" s="43" t="s">
        <v>29</v>
      </c>
      <c r="L25" s="43" t="s">
        <v>20</v>
      </c>
      <c r="M25" s="43" t="s">
        <v>146</v>
      </c>
      <c r="N25" s="46" t="s">
        <v>20</v>
      </c>
      <c r="O25" s="43" t="s">
        <v>29</v>
      </c>
      <c r="P25" s="43" t="s">
        <v>20</v>
      </c>
      <c r="Q25" s="43" t="s">
        <v>29</v>
      </c>
      <c r="R25" s="60"/>
      <c r="S25" s="61" t="s">
        <v>29</v>
      </c>
      <c r="T25" s="43" t="s">
        <v>29</v>
      </c>
      <c r="U25" s="43" t="s">
        <v>29</v>
      </c>
      <c r="V25" s="46"/>
      <c r="W25" s="43" t="s">
        <v>29</v>
      </c>
      <c r="X25" s="43" t="s">
        <v>20</v>
      </c>
      <c r="Y25" s="43" t="s">
        <v>29</v>
      </c>
      <c r="Z25" s="60"/>
      <c r="AA25" s="61" t="s">
        <v>29</v>
      </c>
      <c r="AB25" s="43" t="s">
        <v>205</v>
      </c>
      <c r="AC25" s="89" t="s">
        <v>20</v>
      </c>
      <c r="AD25" s="90" t="s">
        <v>20</v>
      </c>
      <c r="AE25" s="89" t="s">
        <v>29</v>
      </c>
      <c r="AF25" s="89" t="s">
        <v>20</v>
      </c>
      <c r="AG25" s="43" t="s">
        <v>29</v>
      </c>
      <c r="AH25" s="60"/>
      <c r="AI25" s="61" t="s">
        <v>5</v>
      </c>
      <c r="AJ25" s="43"/>
      <c r="AK25" s="43"/>
      <c r="AL25" s="46"/>
      <c r="AM25" s="43" t="s">
        <v>29</v>
      </c>
      <c r="AN25" s="43" t="s">
        <v>29</v>
      </c>
      <c r="AO25" s="43" t="s">
        <v>29</v>
      </c>
      <c r="AP25" s="60"/>
      <c r="AQ25" s="61" t="s">
        <v>20</v>
      </c>
      <c r="AR25" s="43" t="s">
        <v>29</v>
      </c>
      <c r="AS25" s="43" t="s">
        <v>29</v>
      </c>
      <c r="AT25" s="46"/>
      <c r="AU25" s="139" t="s">
        <v>210</v>
      </c>
      <c r="AV25" s="73" t="s">
        <v>190</v>
      </c>
      <c r="AW25" s="73" t="s">
        <v>185</v>
      </c>
      <c r="AX25" s="78"/>
      <c r="AY25" s="140" t="s">
        <v>175</v>
      </c>
      <c r="AZ25" s="78" t="s">
        <v>182</v>
      </c>
      <c r="BA25" s="78" t="s">
        <v>232</v>
      </c>
      <c r="BB25" s="74"/>
      <c r="BC25" s="148" t="s">
        <v>276</v>
      </c>
      <c r="BD25" s="149" t="s">
        <v>184</v>
      </c>
      <c r="BE25" s="149" t="s">
        <v>226</v>
      </c>
      <c r="BF25" s="150"/>
      <c r="BG25" s="148" t="s">
        <v>300</v>
      </c>
      <c r="BH25" s="149" t="s">
        <v>197</v>
      </c>
      <c r="BI25" s="149" t="s">
        <v>337</v>
      </c>
      <c r="BJ25" s="172" t="s">
        <v>222</v>
      </c>
      <c r="BK25" s="102" t="s">
        <v>273</v>
      </c>
      <c r="BL25" s="103" t="s">
        <v>203</v>
      </c>
      <c r="BM25" s="103" t="s">
        <v>213</v>
      </c>
      <c r="BN25" s="172"/>
      <c r="BO25" s="102" t="s">
        <v>202</v>
      </c>
      <c r="BP25" s="103" t="s">
        <v>172</v>
      </c>
      <c r="BQ25" s="103" t="s">
        <v>191</v>
      </c>
      <c r="BR25" s="172"/>
      <c r="BS25" s="102" t="s">
        <v>271</v>
      </c>
      <c r="BT25" s="149" t="s">
        <v>171</v>
      </c>
      <c r="BU25" s="149" t="s">
        <v>284</v>
      </c>
      <c r="BV25" s="307"/>
      <c r="BW25" s="148" t="s">
        <v>278</v>
      </c>
      <c r="BX25" s="149" t="s">
        <v>185</v>
      </c>
      <c r="BY25" s="149" t="s">
        <v>339</v>
      </c>
      <c r="BZ25" s="307"/>
      <c r="CA25" s="148" t="s">
        <v>5</v>
      </c>
      <c r="CB25" s="149"/>
      <c r="CC25" s="149"/>
      <c r="CD25" s="370"/>
      <c r="CE25" s="371" t="s">
        <v>188</v>
      </c>
      <c r="CF25" s="149" t="s">
        <v>175</v>
      </c>
      <c r="CG25" s="149" t="s">
        <v>230</v>
      </c>
      <c r="CH25" s="307"/>
      <c r="CI25" s="148" t="s">
        <v>215</v>
      </c>
      <c r="CJ25" s="149" t="s">
        <v>219</v>
      </c>
      <c r="CK25" s="149" t="s">
        <v>187</v>
      </c>
      <c r="CL25" s="150"/>
      <c r="CM25" s="403" t="s">
        <v>286</v>
      </c>
      <c r="CN25" s="404" t="s">
        <v>406</v>
      </c>
      <c r="CO25" s="97" t="s">
        <v>274</v>
      </c>
      <c r="CP25" s="378" t="s">
        <v>295</v>
      </c>
      <c r="CQ25" s="81" t="s">
        <v>161</v>
      </c>
      <c r="CR25" s="97" t="s">
        <v>168</v>
      </c>
      <c r="CS25" s="97"/>
      <c r="CT25" s="378"/>
      <c r="CU25" s="81" t="s">
        <v>171</v>
      </c>
      <c r="CV25" s="393" t="s">
        <v>271</v>
      </c>
      <c r="CW25" s="393" t="s">
        <v>216</v>
      </c>
      <c r="CX25" s="393"/>
      <c r="CY25" s="394"/>
      <c r="CZ25" s="392" t="s">
        <v>208</v>
      </c>
      <c r="DA25" s="393" t="s">
        <v>235</v>
      </c>
      <c r="DB25" s="393" t="s">
        <v>186</v>
      </c>
      <c r="DC25" s="485"/>
      <c r="DD25" s="394"/>
      <c r="DE25" s="392" t="s">
        <v>194</v>
      </c>
      <c r="DF25" s="393" t="s">
        <v>173</v>
      </c>
      <c r="DG25" s="393" t="s">
        <v>174</v>
      </c>
      <c r="DH25" s="394"/>
      <c r="DI25" s="392" t="s">
        <v>219</v>
      </c>
      <c r="DJ25" s="393" t="s">
        <v>172</v>
      </c>
      <c r="DK25" s="393" t="s">
        <v>145</v>
      </c>
      <c r="DL25" s="97" t="s">
        <v>276</v>
      </c>
      <c r="DM25" s="378"/>
      <c r="DN25" s="81" t="s">
        <v>187</v>
      </c>
      <c r="DO25" s="97" t="s">
        <v>241</v>
      </c>
      <c r="DP25" s="97" t="s">
        <v>239</v>
      </c>
      <c r="DQ25" s="378"/>
      <c r="DR25" s="81" t="s">
        <v>273</v>
      </c>
      <c r="DS25" s="97" t="s">
        <v>153</v>
      </c>
      <c r="DT25" s="97"/>
      <c r="DU25" s="378"/>
      <c r="DV25" s="81" t="s">
        <v>296</v>
      </c>
      <c r="DW25" s="390" t="s">
        <v>300</v>
      </c>
      <c r="DX25" s="390" t="s">
        <v>226</v>
      </c>
      <c r="DY25" s="391"/>
      <c r="DZ25" s="389" t="s">
        <v>208</v>
      </c>
      <c r="EA25" s="390" t="s">
        <v>194</v>
      </c>
      <c r="EB25" s="390" t="s">
        <v>286</v>
      </c>
      <c r="EC25" s="546"/>
      <c r="ED25" s="548" t="s">
        <v>172</v>
      </c>
      <c r="EE25" s="549" t="s">
        <v>188</v>
      </c>
      <c r="EF25" s="549" t="s">
        <v>202</v>
      </c>
      <c r="EG25" s="569"/>
      <c r="EH25" s="548" t="s">
        <v>174</v>
      </c>
      <c r="EI25" s="549" t="s">
        <v>190</v>
      </c>
      <c r="EJ25" s="549" t="s">
        <v>203</v>
      </c>
      <c r="EK25" s="546"/>
      <c r="EL25" s="548" t="s">
        <v>339</v>
      </c>
      <c r="EM25" s="549" t="s">
        <v>241</v>
      </c>
      <c r="EN25" s="549" t="s">
        <v>232</v>
      </c>
      <c r="EO25" s="546"/>
      <c r="EP25" s="637" t="s">
        <v>285</v>
      </c>
      <c r="EQ25" s="638" t="s">
        <v>288</v>
      </c>
      <c r="ER25" s="638" t="s">
        <v>296</v>
      </c>
      <c r="ES25" s="639"/>
      <c r="ET25" s="637" t="s">
        <v>185</v>
      </c>
      <c r="EU25" s="638" t="s">
        <v>157</v>
      </c>
      <c r="EV25" s="638"/>
      <c r="EW25" s="904"/>
      <c r="EX25" s="548" t="s">
        <v>175</v>
      </c>
      <c r="EY25" s="549" t="s">
        <v>215</v>
      </c>
      <c r="EZ25" s="549" t="s">
        <v>172</v>
      </c>
      <c r="FA25" s="546"/>
      <c r="FB25" s="637" t="s">
        <v>208</v>
      </c>
      <c r="FC25" s="638" t="s">
        <v>184</v>
      </c>
      <c r="FD25" s="638" t="s">
        <v>187</v>
      </c>
      <c r="FE25" s="639"/>
      <c r="FF25" s="569"/>
      <c r="FG25" s="46" t="s">
        <v>93</v>
      </c>
      <c r="FH25" s="102">
        <f t="shared" si="7"/>
        <v>13</v>
      </c>
      <c r="FI25" s="103">
        <f t="shared" si="8"/>
        <v>24</v>
      </c>
      <c r="FJ25" s="103">
        <f t="shared" si="9"/>
        <v>37</v>
      </c>
      <c r="FK25" s="123">
        <f t="shared" si="10"/>
        <v>0.35135135135135137</v>
      </c>
      <c r="FL25" s="102">
        <f t="shared" si="11"/>
        <v>7</v>
      </c>
      <c r="FM25" s="103">
        <f t="shared" si="12"/>
        <v>10</v>
      </c>
      <c r="FN25" s="103">
        <f t="shared" si="13"/>
        <v>17</v>
      </c>
      <c r="FO25" s="123">
        <f t="shared" si="14"/>
        <v>0.41176470588235292</v>
      </c>
    </row>
    <row r="26" spans="1:171" ht="17.25">
      <c r="A26" s="57"/>
      <c r="B26" s="58" t="s">
        <v>116</v>
      </c>
      <c r="C26" s="59">
        <v>16</v>
      </c>
      <c r="D26" s="262" t="s">
        <v>375</v>
      </c>
      <c r="E26" s="70" t="s">
        <v>18</v>
      </c>
      <c r="F26" s="113" t="s">
        <v>16</v>
      </c>
      <c r="G26" s="102">
        <f>COUNTIF($K26:$XFD26,"*○*")</f>
        <v>58</v>
      </c>
      <c r="H26" s="103">
        <f>COUNTIF($K26:$XFD26,"*●*")</f>
        <v>46</v>
      </c>
      <c r="I26" s="103">
        <f>SUM(G26:H26)</f>
        <v>104</v>
      </c>
      <c r="J26" s="123">
        <f>IFERROR(G26/I26,"")</f>
        <v>0.55769230769230771</v>
      </c>
      <c r="K26" s="43" t="s">
        <v>29</v>
      </c>
      <c r="L26" s="73" t="s">
        <v>20</v>
      </c>
      <c r="M26" s="73" t="s">
        <v>20</v>
      </c>
      <c r="N26" s="74"/>
      <c r="O26" s="73" t="s">
        <v>20</v>
      </c>
      <c r="P26" s="73" t="s">
        <v>20</v>
      </c>
      <c r="Q26" s="73" t="s">
        <v>20</v>
      </c>
      <c r="R26" s="116"/>
      <c r="S26" s="76" t="s">
        <v>20</v>
      </c>
      <c r="T26" s="73" t="s">
        <v>201</v>
      </c>
      <c r="U26" s="73" t="s">
        <v>20</v>
      </c>
      <c r="V26" s="74" t="s">
        <v>29</v>
      </c>
      <c r="W26" s="43" t="s">
        <v>29</v>
      </c>
      <c r="X26" s="43" t="s">
        <v>20</v>
      </c>
      <c r="Y26" s="43" t="s">
        <v>20</v>
      </c>
      <c r="Z26" s="115"/>
      <c r="AA26" s="61" t="s">
        <v>29</v>
      </c>
      <c r="AB26" s="43" t="s">
        <v>20</v>
      </c>
      <c r="AC26" s="43" t="s">
        <v>29</v>
      </c>
      <c r="AD26" s="46"/>
      <c r="AE26" s="43" t="s">
        <v>29</v>
      </c>
      <c r="AF26" s="43" t="s">
        <v>20</v>
      </c>
      <c r="AG26" s="43" t="s">
        <v>20</v>
      </c>
      <c r="AH26" s="115"/>
      <c r="AI26" s="61" t="s">
        <v>29</v>
      </c>
      <c r="AJ26" s="43" t="s">
        <v>20</v>
      </c>
      <c r="AK26" s="43" t="s">
        <v>20</v>
      </c>
      <c r="AL26" s="46"/>
      <c r="AM26" s="43" t="s">
        <v>20</v>
      </c>
      <c r="AN26" s="43" t="s">
        <v>29</v>
      </c>
      <c r="AO26" s="43" t="s">
        <v>29</v>
      </c>
      <c r="AP26" s="60"/>
      <c r="AQ26" s="61" t="s">
        <v>20</v>
      </c>
      <c r="AR26" s="43" t="s">
        <v>29</v>
      </c>
      <c r="AS26" s="43" t="s">
        <v>20</v>
      </c>
      <c r="AT26" s="46"/>
      <c r="AU26" s="43" t="s">
        <v>194</v>
      </c>
      <c r="AV26" s="43" t="s">
        <v>202</v>
      </c>
      <c r="AW26" s="79" t="s">
        <v>198</v>
      </c>
      <c r="AX26" s="60"/>
      <c r="AY26" s="68" t="s">
        <v>225</v>
      </c>
      <c r="AZ26" s="60" t="s">
        <v>196</v>
      </c>
      <c r="BA26" s="60" t="s">
        <v>239</v>
      </c>
      <c r="BB26" s="46"/>
      <c r="BC26" s="102" t="s">
        <v>184</v>
      </c>
      <c r="BD26" s="103" t="s">
        <v>186</v>
      </c>
      <c r="BE26" s="103" t="s">
        <v>179</v>
      </c>
      <c r="BF26" s="141"/>
      <c r="BG26" s="102" t="s">
        <v>171</v>
      </c>
      <c r="BH26" s="103" t="s">
        <v>215</v>
      </c>
      <c r="BI26" s="103" t="s">
        <v>185</v>
      </c>
      <c r="BJ26" s="172"/>
      <c r="BK26" s="102" t="s">
        <v>187</v>
      </c>
      <c r="BL26" s="103" t="s">
        <v>286</v>
      </c>
      <c r="BM26" s="103" t="s">
        <v>271</v>
      </c>
      <c r="BN26" s="172"/>
      <c r="BO26" s="102" t="s">
        <v>216</v>
      </c>
      <c r="BP26" s="103" t="s">
        <v>183</v>
      </c>
      <c r="BQ26" s="103" t="s">
        <v>278</v>
      </c>
      <c r="BR26" s="172"/>
      <c r="BS26" s="102" t="s">
        <v>173</v>
      </c>
      <c r="BT26" s="103" t="s">
        <v>276</v>
      </c>
      <c r="BU26" s="103" t="s">
        <v>232</v>
      </c>
      <c r="BV26" s="172"/>
      <c r="BW26" s="102" t="s">
        <v>197</v>
      </c>
      <c r="BX26" s="103" t="s">
        <v>300</v>
      </c>
      <c r="BY26" s="103" t="s">
        <v>186</v>
      </c>
      <c r="BZ26" s="172"/>
      <c r="CA26" s="102" t="s">
        <v>179</v>
      </c>
      <c r="CB26" s="105" t="s">
        <v>215</v>
      </c>
      <c r="CC26" s="105" t="s">
        <v>174</v>
      </c>
      <c r="CD26" s="368"/>
      <c r="CE26" s="369" t="s">
        <v>339</v>
      </c>
      <c r="CF26" s="105" t="s">
        <v>239</v>
      </c>
      <c r="CG26" s="105" t="s">
        <v>194</v>
      </c>
      <c r="CH26" s="244"/>
      <c r="CI26" s="104" t="s">
        <v>187</v>
      </c>
      <c r="CJ26" s="105" t="s">
        <v>271</v>
      </c>
      <c r="CK26" s="105" t="s">
        <v>185</v>
      </c>
      <c r="CL26" s="143"/>
      <c r="CM26" s="392" t="s">
        <v>5</v>
      </c>
      <c r="CN26" s="393"/>
      <c r="CO26" s="393"/>
      <c r="CP26" s="394"/>
      <c r="CQ26" s="392" t="s">
        <v>295</v>
      </c>
      <c r="CR26" s="393" t="s">
        <v>216</v>
      </c>
      <c r="CS26" s="393" t="s">
        <v>145</v>
      </c>
      <c r="CT26" s="378" t="s">
        <v>241</v>
      </c>
      <c r="CU26" s="81" t="s">
        <v>173</v>
      </c>
      <c r="CV26" s="97" t="s">
        <v>296</v>
      </c>
      <c r="CW26" s="97" t="s">
        <v>285</v>
      </c>
      <c r="CX26" s="97"/>
      <c r="CY26" s="378"/>
      <c r="CZ26" s="389" t="s">
        <v>189</v>
      </c>
      <c r="DA26" s="390" t="s">
        <v>202</v>
      </c>
      <c r="DB26" s="390" t="s">
        <v>276</v>
      </c>
      <c r="DC26" s="484"/>
      <c r="DD26" s="391"/>
      <c r="DE26" s="389" t="s">
        <v>172</v>
      </c>
      <c r="DF26" s="390" t="s">
        <v>175</v>
      </c>
      <c r="DG26" s="97" t="s">
        <v>219</v>
      </c>
      <c r="DH26" s="378"/>
      <c r="DI26" s="81" t="s">
        <v>5</v>
      </c>
      <c r="DJ26" s="97"/>
      <c r="DK26" s="97"/>
      <c r="DL26" s="97"/>
      <c r="DM26" s="378"/>
      <c r="DN26" s="81" t="s">
        <v>278</v>
      </c>
      <c r="DO26" s="97" t="s">
        <v>187</v>
      </c>
      <c r="DP26" s="97" t="s">
        <v>283</v>
      </c>
      <c r="DQ26" s="378"/>
      <c r="DR26" s="81" t="s">
        <v>214</v>
      </c>
      <c r="DS26" s="404" t="s">
        <v>339</v>
      </c>
      <c r="DT26" s="404" t="s">
        <v>184</v>
      </c>
      <c r="DU26" s="405"/>
      <c r="DV26" s="403" t="s">
        <v>197</v>
      </c>
      <c r="DW26" s="404" t="s">
        <v>307</v>
      </c>
      <c r="DX26" s="404" t="s">
        <v>219</v>
      </c>
      <c r="DY26" s="405"/>
      <c r="DZ26" s="403" t="s">
        <v>189</v>
      </c>
      <c r="EA26" s="404" t="s">
        <v>188</v>
      </c>
      <c r="EB26" s="404" t="s">
        <v>239</v>
      </c>
      <c r="EC26" s="405"/>
      <c r="ED26" s="403" t="s">
        <v>175</v>
      </c>
      <c r="EE26" s="404" t="s">
        <v>179</v>
      </c>
      <c r="EF26" s="404" t="s">
        <v>286</v>
      </c>
      <c r="EG26" s="405" t="s">
        <v>193</v>
      </c>
      <c r="EH26" s="548" t="s">
        <v>235</v>
      </c>
      <c r="EI26" s="549" t="s">
        <v>226</v>
      </c>
      <c r="EJ26" s="549" t="s">
        <v>296</v>
      </c>
      <c r="EK26" s="546"/>
      <c r="EL26" s="548" t="s">
        <v>157</v>
      </c>
      <c r="EM26" s="549" t="s">
        <v>191</v>
      </c>
      <c r="EN26" s="549"/>
      <c r="EO26" s="546"/>
      <c r="EP26" s="637" t="s">
        <v>187</v>
      </c>
      <c r="EQ26" s="638" t="s">
        <v>174</v>
      </c>
      <c r="ER26" s="638" t="s">
        <v>216</v>
      </c>
      <c r="ES26" s="639"/>
      <c r="ET26" s="637" t="s">
        <v>202</v>
      </c>
      <c r="EU26" s="638" t="s">
        <v>288</v>
      </c>
      <c r="EV26" s="638" t="s">
        <v>232</v>
      </c>
      <c r="EW26" s="904"/>
      <c r="EX26" s="548" t="s">
        <v>188</v>
      </c>
      <c r="EY26" s="549" t="s">
        <v>284</v>
      </c>
      <c r="EZ26" s="549" t="s">
        <v>194</v>
      </c>
      <c r="FA26" s="546"/>
      <c r="FB26" s="637" t="s">
        <v>189</v>
      </c>
      <c r="FC26" s="638" t="s">
        <v>300</v>
      </c>
      <c r="FD26" s="638" t="s">
        <v>277</v>
      </c>
      <c r="FE26" s="639"/>
      <c r="FF26" s="569"/>
      <c r="FG26" s="46" t="s">
        <v>116</v>
      </c>
      <c r="FH26" s="102">
        <f t="shared" si="7"/>
        <v>22</v>
      </c>
      <c r="FI26" s="103">
        <f t="shared" si="8"/>
        <v>13</v>
      </c>
      <c r="FJ26" s="103">
        <f t="shared" si="9"/>
        <v>35</v>
      </c>
      <c r="FK26" s="123">
        <f t="shared" si="10"/>
        <v>0.62857142857142856</v>
      </c>
      <c r="FL26" s="102">
        <f t="shared" si="11"/>
        <v>10</v>
      </c>
      <c r="FM26" s="103">
        <f t="shared" si="12"/>
        <v>7</v>
      </c>
      <c r="FN26" s="103">
        <f t="shared" si="13"/>
        <v>17</v>
      </c>
      <c r="FO26" s="123">
        <f t="shared" si="14"/>
        <v>0.58823529411764708</v>
      </c>
    </row>
    <row r="27" spans="1:171" ht="17.25">
      <c r="A27" s="552"/>
      <c r="B27" s="58" t="s">
        <v>111</v>
      </c>
      <c r="C27" s="82">
        <v>14</v>
      </c>
      <c r="D27" s="262" t="s">
        <v>375</v>
      </c>
      <c r="E27" s="58" t="s">
        <v>36</v>
      </c>
      <c r="F27" s="60" t="s">
        <v>14</v>
      </c>
      <c r="G27" s="102">
        <f>COUNTIF($K27:$XFD27,"*○*")</f>
        <v>61</v>
      </c>
      <c r="H27" s="103">
        <f>COUNTIF($K27:$XFD27,"*●*")</f>
        <v>47</v>
      </c>
      <c r="I27" s="103">
        <f>SUM(G27:H27)</f>
        <v>108</v>
      </c>
      <c r="J27" s="123">
        <f>IFERROR(G27/I27,"")</f>
        <v>0.56481481481481477</v>
      </c>
      <c r="K27" s="43" t="s">
        <v>20</v>
      </c>
      <c r="L27" s="43" t="s">
        <v>29</v>
      </c>
      <c r="M27" s="43" t="s">
        <v>29</v>
      </c>
      <c r="N27" s="46"/>
      <c r="O27" s="43" t="s">
        <v>29</v>
      </c>
      <c r="P27" s="43" t="s">
        <v>20</v>
      </c>
      <c r="Q27" s="43" t="s">
        <v>29</v>
      </c>
      <c r="R27" s="60"/>
      <c r="S27" s="61" t="s">
        <v>29</v>
      </c>
      <c r="T27" s="43" t="s">
        <v>29</v>
      </c>
      <c r="U27" s="43" t="s">
        <v>29</v>
      </c>
      <c r="V27" s="46"/>
      <c r="W27" s="43" t="s">
        <v>20</v>
      </c>
      <c r="X27" s="43" t="s">
        <v>20</v>
      </c>
      <c r="Y27" s="43" t="s">
        <v>29</v>
      </c>
      <c r="Z27" s="60"/>
      <c r="AA27" s="61" t="s">
        <v>20</v>
      </c>
      <c r="AB27" s="43" t="s">
        <v>20</v>
      </c>
      <c r="AC27" s="43" t="s">
        <v>29</v>
      </c>
      <c r="AD27" s="46"/>
      <c r="AE27" s="43" t="s">
        <v>29</v>
      </c>
      <c r="AF27" s="43" t="s">
        <v>20</v>
      </c>
      <c r="AG27" s="43" t="s">
        <v>29</v>
      </c>
      <c r="AH27" s="60" t="s">
        <v>20</v>
      </c>
      <c r="AI27" s="61" t="s">
        <v>5</v>
      </c>
      <c r="AJ27" s="43"/>
      <c r="AK27" s="43"/>
      <c r="AL27" s="46"/>
      <c r="AM27" s="43" t="s">
        <v>29</v>
      </c>
      <c r="AN27" s="43" t="s">
        <v>20</v>
      </c>
      <c r="AO27" s="43" t="s">
        <v>29</v>
      </c>
      <c r="AP27" s="60"/>
      <c r="AQ27" s="76" t="s">
        <v>20</v>
      </c>
      <c r="AR27" s="73" t="s">
        <v>20</v>
      </c>
      <c r="AS27" s="73" t="s">
        <v>20</v>
      </c>
      <c r="AT27" s="74"/>
      <c r="AU27" s="73" t="s">
        <v>234</v>
      </c>
      <c r="AV27" s="73" t="s">
        <v>228</v>
      </c>
      <c r="AW27" s="73" t="s">
        <v>235</v>
      </c>
      <c r="AX27" s="96" t="s">
        <v>227</v>
      </c>
      <c r="AY27" s="68" t="s">
        <v>282</v>
      </c>
      <c r="AZ27" s="60" t="s">
        <v>213</v>
      </c>
      <c r="BA27" s="78" t="s">
        <v>182</v>
      </c>
      <c r="BB27" s="74"/>
      <c r="BC27" s="148" t="s">
        <v>232</v>
      </c>
      <c r="BD27" s="149" t="s">
        <v>279</v>
      </c>
      <c r="BE27" s="149" t="s">
        <v>300</v>
      </c>
      <c r="BF27" s="150"/>
      <c r="BG27" s="148" t="s">
        <v>202</v>
      </c>
      <c r="BH27" s="149" t="s">
        <v>339</v>
      </c>
      <c r="BI27" s="149" t="s">
        <v>340</v>
      </c>
      <c r="BJ27" s="172" t="s">
        <v>237</v>
      </c>
      <c r="BK27" s="102" t="s">
        <v>359</v>
      </c>
      <c r="BL27" s="103" t="s">
        <v>226</v>
      </c>
      <c r="BM27" s="103" t="s">
        <v>185</v>
      </c>
      <c r="BN27" s="172"/>
      <c r="BO27" s="102" t="s">
        <v>304</v>
      </c>
      <c r="BP27" s="103" t="s">
        <v>299</v>
      </c>
      <c r="BQ27" s="103" t="s">
        <v>175</v>
      </c>
      <c r="BR27" s="172"/>
      <c r="BS27" s="102" t="s">
        <v>197</v>
      </c>
      <c r="BT27" s="103" t="s">
        <v>313</v>
      </c>
      <c r="BU27" s="103" t="s">
        <v>196</v>
      </c>
      <c r="BV27" s="172"/>
      <c r="BW27" s="102" t="s">
        <v>222</v>
      </c>
      <c r="BX27" s="103" t="s">
        <v>190</v>
      </c>
      <c r="BY27" s="103" t="s">
        <v>276</v>
      </c>
      <c r="BZ27" s="172"/>
      <c r="CA27" s="102" t="s">
        <v>225</v>
      </c>
      <c r="CB27" s="103" t="s">
        <v>202</v>
      </c>
      <c r="CC27" s="103" t="s">
        <v>296</v>
      </c>
      <c r="CD27" s="364"/>
      <c r="CE27" s="371" t="s">
        <v>150</v>
      </c>
      <c r="CF27" s="149" t="s">
        <v>182</v>
      </c>
      <c r="CG27" s="149" t="s">
        <v>308</v>
      </c>
      <c r="CH27" s="307"/>
      <c r="CI27" s="148" t="s">
        <v>278</v>
      </c>
      <c r="CJ27" s="149" t="s">
        <v>226</v>
      </c>
      <c r="CK27" s="149" t="s">
        <v>339</v>
      </c>
      <c r="CL27" s="150" t="s">
        <v>337</v>
      </c>
      <c r="CM27" s="81" t="s">
        <v>281</v>
      </c>
      <c r="CN27" s="97" t="s">
        <v>295</v>
      </c>
      <c r="CO27" s="97" t="s">
        <v>272</v>
      </c>
      <c r="CP27" s="378"/>
      <c r="CQ27" s="81" t="s">
        <v>300</v>
      </c>
      <c r="CR27" s="97" t="s">
        <v>186</v>
      </c>
      <c r="CS27" s="97" t="s">
        <v>235</v>
      </c>
      <c r="CT27" s="378"/>
      <c r="CU27" s="81" t="s">
        <v>203</v>
      </c>
      <c r="CV27" s="97" t="s">
        <v>230</v>
      </c>
      <c r="CW27" s="97" t="s">
        <v>173</v>
      </c>
      <c r="CX27" s="97"/>
      <c r="CY27" s="378"/>
      <c r="CZ27" s="81" t="s">
        <v>222</v>
      </c>
      <c r="DA27" s="97" t="s">
        <v>216</v>
      </c>
      <c r="DB27" s="97" t="s">
        <v>172</v>
      </c>
      <c r="DC27" s="430"/>
      <c r="DD27" s="378"/>
      <c r="DE27" s="81" t="s">
        <v>184</v>
      </c>
      <c r="DF27" s="97" t="s">
        <v>286</v>
      </c>
      <c r="DG27" s="97" t="s">
        <v>296</v>
      </c>
      <c r="DH27" s="378"/>
      <c r="DI27" s="81" t="s">
        <v>271</v>
      </c>
      <c r="DJ27" s="97" t="s">
        <v>175</v>
      </c>
      <c r="DK27" s="97" t="s">
        <v>210</v>
      </c>
      <c r="DL27" s="97"/>
      <c r="DM27" s="378"/>
      <c r="DN27" s="81" t="s">
        <v>219</v>
      </c>
      <c r="DO27" s="97" t="s">
        <v>283</v>
      </c>
      <c r="DP27" s="97" t="s">
        <v>189</v>
      </c>
      <c r="DQ27" s="378"/>
      <c r="DR27" s="81" t="s">
        <v>277</v>
      </c>
      <c r="DS27" s="97" t="s">
        <v>291</v>
      </c>
      <c r="DT27" s="97" t="s">
        <v>188</v>
      </c>
      <c r="DU27" s="378"/>
      <c r="DV27" s="81" t="s">
        <v>203</v>
      </c>
      <c r="DW27" s="404" t="s">
        <v>202</v>
      </c>
      <c r="DX27" s="404" t="s">
        <v>186</v>
      </c>
      <c r="DY27" s="405"/>
      <c r="DZ27" s="403" t="s">
        <v>230</v>
      </c>
      <c r="EA27" s="404" t="s">
        <v>172</v>
      </c>
      <c r="EB27" s="404" t="s">
        <v>182</v>
      </c>
      <c r="EC27" s="405"/>
      <c r="ED27" s="403" t="s">
        <v>216</v>
      </c>
      <c r="EE27" s="404" t="s">
        <v>215</v>
      </c>
      <c r="EF27" s="404" t="s">
        <v>232</v>
      </c>
      <c r="EG27" s="405"/>
      <c r="EH27" s="403" t="s">
        <v>175</v>
      </c>
      <c r="EI27" s="404" t="s">
        <v>171</v>
      </c>
      <c r="EJ27" s="404" t="s">
        <v>281</v>
      </c>
      <c r="EK27" s="405"/>
      <c r="EL27" s="403" t="s">
        <v>235</v>
      </c>
      <c r="EM27" s="404" t="s">
        <v>193</v>
      </c>
      <c r="EN27" s="97" t="s">
        <v>214</v>
      </c>
      <c r="EO27" s="378" t="s">
        <v>278</v>
      </c>
      <c r="EP27" s="102" t="s">
        <v>184</v>
      </c>
      <c r="EQ27" s="103" t="s">
        <v>203</v>
      </c>
      <c r="ER27" s="103" t="s">
        <v>173</v>
      </c>
      <c r="ES27" s="172"/>
      <c r="ET27" s="637" t="s">
        <v>164</v>
      </c>
      <c r="EU27" s="638" t="s">
        <v>168</v>
      </c>
      <c r="EV27" s="638"/>
      <c r="EW27" s="904"/>
      <c r="EX27" s="548" t="s">
        <v>315</v>
      </c>
      <c r="EY27" s="549" t="s">
        <v>208</v>
      </c>
      <c r="EZ27" s="549" t="s">
        <v>171</v>
      </c>
      <c r="FA27" s="546"/>
      <c r="FB27" s="637" t="s">
        <v>179</v>
      </c>
      <c r="FC27" s="638" t="s">
        <v>541</v>
      </c>
      <c r="FD27" s="638" t="s">
        <v>215</v>
      </c>
      <c r="FE27" s="639"/>
      <c r="FF27" s="569"/>
      <c r="FG27" s="46" t="s">
        <v>111</v>
      </c>
      <c r="FH27" s="102">
        <f t="shared" si="7"/>
        <v>20</v>
      </c>
      <c r="FI27" s="103">
        <f t="shared" si="8"/>
        <v>18</v>
      </c>
      <c r="FJ27" s="103">
        <f t="shared" si="9"/>
        <v>38</v>
      </c>
      <c r="FK27" s="123">
        <f t="shared" si="10"/>
        <v>0.52631578947368418</v>
      </c>
      <c r="FL27" s="102">
        <f t="shared" si="11"/>
        <v>9</v>
      </c>
      <c r="FM27" s="103">
        <f t="shared" si="12"/>
        <v>8</v>
      </c>
      <c r="FN27" s="103">
        <f t="shared" si="13"/>
        <v>17</v>
      </c>
      <c r="FO27" s="123">
        <f t="shared" si="14"/>
        <v>0.52941176470588236</v>
      </c>
    </row>
    <row r="28" spans="1:171" ht="17.25">
      <c r="A28" s="340"/>
      <c r="B28" s="48" t="s">
        <v>117</v>
      </c>
      <c r="C28" s="620">
        <v>16</v>
      </c>
      <c r="D28" s="263" t="s">
        <v>375</v>
      </c>
      <c r="E28" s="48" t="s">
        <v>36</v>
      </c>
      <c r="F28" s="85" t="s">
        <v>14</v>
      </c>
      <c r="G28" s="126">
        <f>COUNTIF($K28:$XFD28,"*○*")</f>
        <v>58</v>
      </c>
      <c r="H28" s="124">
        <f>COUNTIF($K28:$XFD28,"*●*")</f>
        <v>50</v>
      </c>
      <c r="I28" s="124">
        <f>SUM(G28:H28)</f>
        <v>108</v>
      </c>
      <c r="J28" s="127">
        <f>IFERROR(G28/I28,"")</f>
        <v>0.53703703703703709</v>
      </c>
      <c r="K28" s="86" t="s">
        <v>20</v>
      </c>
      <c r="L28" s="86" t="s">
        <v>20</v>
      </c>
      <c r="M28" s="86" t="s">
        <v>20</v>
      </c>
      <c r="N28" s="50"/>
      <c r="O28" s="86" t="s">
        <v>20</v>
      </c>
      <c r="P28" s="86" t="s">
        <v>20</v>
      </c>
      <c r="Q28" s="86" t="s">
        <v>20</v>
      </c>
      <c r="R28" s="621" t="s">
        <v>223</v>
      </c>
      <c r="S28" s="576" t="s">
        <v>20</v>
      </c>
      <c r="T28" s="86" t="s">
        <v>29</v>
      </c>
      <c r="U28" s="86" t="s">
        <v>20</v>
      </c>
      <c r="V28" s="677"/>
      <c r="W28" s="40" t="s">
        <v>29</v>
      </c>
      <c r="X28" s="40" t="s">
        <v>20</v>
      </c>
      <c r="Y28" s="40" t="s">
        <v>20</v>
      </c>
      <c r="Z28" s="676"/>
      <c r="AA28" s="47" t="s">
        <v>29</v>
      </c>
      <c r="AB28" s="40" t="s">
        <v>20</v>
      </c>
      <c r="AC28" s="85" t="s">
        <v>20</v>
      </c>
      <c r="AD28" s="49"/>
      <c r="AE28" s="40" t="s">
        <v>29</v>
      </c>
      <c r="AF28" s="40" t="s">
        <v>29</v>
      </c>
      <c r="AG28" s="40" t="s">
        <v>29</v>
      </c>
      <c r="AH28" s="676"/>
      <c r="AI28" s="126" t="s">
        <v>5</v>
      </c>
      <c r="AJ28" s="40"/>
      <c r="AK28" s="40"/>
      <c r="AL28" s="49"/>
      <c r="AM28" s="40" t="s">
        <v>29</v>
      </c>
      <c r="AN28" s="40" t="s">
        <v>20</v>
      </c>
      <c r="AO28" s="40" t="s">
        <v>29</v>
      </c>
      <c r="AP28" s="85"/>
      <c r="AQ28" s="47" t="s">
        <v>20</v>
      </c>
      <c r="AR28" s="40" t="s">
        <v>29</v>
      </c>
      <c r="AS28" s="40" t="s">
        <v>20</v>
      </c>
      <c r="AT28" s="49"/>
      <c r="AU28" s="678" t="s">
        <v>224</v>
      </c>
      <c r="AV28" s="40" t="s">
        <v>225</v>
      </c>
      <c r="AW28" s="40" t="s">
        <v>226</v>
      </c>
      <c r="AX28" s="85"/>
      <c r="AY28" s="94" t="s">
        <v>222</v>
      </c>
      <c r="AZ28" s="85" t="s">
        <v>284</v>
      </c>
      <c r="BA28" s="85" t="s">
        <v>285</v>
      </c>
      <c r="BB28" s="49"/>
      <c r="BC28" s="126" t="s">
        <v>283</v>
      </c>
      <c r="BD28" s="124" t="s">
        <v>289</v>
      </c>
      <c r="BE28" s="124" t="s">
        <v>234</v>
      </c>
      <c r="BF28" s="313"/>
      <c r="BG28" s="126" t="s">
        <v>306</v>
      </c>
      <c r="BH28" s="124" t="s">
        <v>296</v>
      </c>
      <c r="BI28" s="124" t="s">
        <v>236</v>
      </c>
      <c r="BJ28" s="173"/>
      <c r="BK28" s="126" t="s">
        <v>299</v>
      </c>
      <c r="BL28" s="124" t="s">
        <v>360</v>
      </c>
      <c r="BM28" s="131" t="s">
        <v>189</v>
      </c>
      <c r="BN28" s="176"/>
      <c r="BO28" s="130" t="s">
        <v>197</v>
      </c>
      <c r="BP28" s="131" t="s">
        <v>281</v>
      </c>
      <c r="BQ28" s="131" t="s">
        <v>199</v>
      </c>
      <c r="BR28" s="176"/>
      <c r="BS28" s="130" t="s">
        <v>190</v>
      </c>
      <c r="BT28" s="131" t="s">
        <v>383</v>
      </c>
      <c r="BU28" s="131" t="s">
        <v>340</v>
      </c>
      <c r="BV28" s="173" t="s">
        <v>278</v>
      </c>
      <c r="BW28" s="126" t="s">
        <v>285</v>
      </c>
      <c r="BX28" s="124" t="s">
        <v>241</v>
      </c>
      <c r="BY28" s="131" t="s">
        <v>290</v>
      </c>
      <c r="BZ28" s="176"/>
      <c r="CA28" s="130" t="s">
        <v>150</v>
      </c>
      <c r="CB28" s="131" t="s">
        <v>305</v>
      </c>
      <c r="CC28" s="131" t="s">
        <v>287</v>
      </c>
      <c r="CD28" s="1157"/>
      <c r="CE28" s="361" t="s">
        <v>184</v>
      </c>
      <c r="CF28" s="131" t="s">
        <v>202</v>
      </c>
      <c r="CG28" s="131" t="s">
        <v>337</v>
      </c>
      <c r="CH28" s="173" t="s">
        <v>214</v>
      </c>
      <c r="CI28" s="126" t="s">
        <v>149</v>
      </c>
      <c r="CJ28" s="124" t="s">
        <v>186</v>
      </c>
      <c r="CK28" s="124" t="s">
        <v>271</v>
      </c>
      <c r="CL28" s="313"/>
      <c r="CM28" s="340" t="s">
        <v>196</v>
      </c>
      <c r="CN28" s="319" t="s">
        <v>179</v>
      </c>
      <c r="CO28" s="319" t="s">
        <v>173</v>
      </c>
      <c r="CP28" s="379"/>
      <c r="CQ28" s="340" t="s">
        <v>190</v>
      </c>
      <c r="CR28" s="319" t="s">
        <v>194</v>
      </c>
      <c r="CS28" s="319" t="s">
        <v>187</v>
      </c>
      <c r="CT28" s="379"/>
      <c r="CU28" s="340" t="s">
        <v>232</v>
      </c>
      <c r="CV28" s="515" t="s">
        <v>215</v>
      </c>
      <c r="CW28" s="515" t="s">
        <v>241</v>
      </c>
      <c r="CX28" s="515"/>
      <c r="CY28" s="1158"/>
      <c r="CZ28" s="516" t="s">
        <v>171</v>
      </c>
      <c r="DA28" s="515" t="s">
        <v>222</v>
      </c>
      <c r="DB28" s="515" t="s">
        <v>174</v>
      </c>
      <c r="DC28" s="1159"/>
      <c r="DD28" s="1158"/>
      <c r="DE28" s="516" t="s">
        <v>277</v>
      </c>
      <c r="DF28" s="515" t="s">
        <v>239</v>
      </c>
      <c r="DG28" s="515" t="s">
        <v>230</v>
      </c>
      <c r="DH28" s="1158"/>
      <c r="DI28" s="516" t="s">
        <v>172</v>
      </c>
      <c r="DJ28" s="515" t="s">
        <v>173</v>
      </c>
      <c r="DK28" s="515" t="s">
        <v>145</v>
      </c>
      <c r="DL28" s="319" t="s">
        <v>194</v>
      </c>
      <c r="DM28" s="379"/>
      <c r="DN28" s="340" t="s">
        <v>285</v>
      </c>
      <c r="DO28" s="543" t="s">
        <v>281</v>
      </c>
      <c r="DP28" s="543" t="s">
        <v>191</v>
      </c>
      <c r="DQ28" s="544"/>
      <c r="DR28" s="545" t="s">
        <v>202</v>
      </c>
      <c r="DS28" s="543" t="s">
        <v>190</v>
      </c>
      <c r="DT28" s="319" t="s">
        <v>187</v>
      </c>
      <c r="DU28" s="379"/>
      <c r="DV28" s="516" t="s">
        <v>219</v>
      </c>
      <c r="DW28" s="515" t="s">
        <v>200</v>
      </c>
      <c r="DX28" s="515" t="s">
        <v>174</v>
      </c>
      <c r="DY28" s="1158"/>
      <c r="DZ28" s="516" t="s">
        <v>315</v>
      </c>
      <c r="EA28" s="515" t="s">
        <v>215</v>
      </c>
      <c r="EB28" s="515" t="s">
        <v>196</v>
      </c>
      <c r="EC28" s="1158"/>
      <c r="ED28" s="516" t="s">
        <v>300</v>
      </c>
      <c r="EE28" s="515" t="s">
        <v>210</v>
      </c>
      <c r="EF28" s="515" t="s">
        <v>208</v>
      </c>
      <c r="EG28" s="1158"/>
      <c r="EH28" s="516" t="s">
        <v>173</v>
      </c>
      <c r="EI28" s="515" t="s">
        <v>145</v>
      </c>
      <c r="EJ28" s="319" t="s">
        <v>194</v>
      </c>
      <c r="EK28" s="379" t="s">
        <v>283</v>
      </c>
      <c r="EL28" s="340" t="s">
        <v>172</v>
      </c>
      <c r="EM28" s="543" t="s">
        <v>459</v>
      </c>
      <c r="EN28" s="543" t="s">
        <v>296</v>
      </c>
      <c r="EO28" s="544"/>
      <c r="EP28" s="699" t="s">
        <v>190</v>
      </c>
      <c r="EQ28" s="1160" t="s">
        <v>235</v>
      </c>
      <c r="ER28" s="1160" t="s">
        <v>146</v>
      </c>
      <c r="ES28" s="173" t="s">
        <v>174</v>
      </c>
      <c r="ET28" s="643" t="s">
        <v>203</v>
      </c>
      <c r="EU28" s="131" t="s">
        <v>202</v>
      </c>
      <c r="EV28" s="131" t="s">
        <v>278</v>
      </c>
      <c r="EW28" s="144"/>
      <c r="EX28" s="383" t="s">
        <v>150</v>
      </c>
      <c r="EY28" s="384" t="s">
        <v>232</v>
      </c>
      <c r="EZ28" s="384" t="s">
        <v>281</v>
      </c>
      <c r="FA28" s="385"/>
      <c r="FB28" s="130" t="s">
        <v>339</v>
      </c>
      <c r="FC28" s="131" t="s">
        <v>406</v>
      </c>
      <c r="FD28" s="644" t="s">
        <v>188</v>
      </c>
      <c r="FE28" s="645" t="s">
        <v>194</v>
      </c>
      <c r="FF28" s="893"/>
      <c r="FG28" s="49" t="s">
        <v>117</v>
      </c>
      <c r="FH28" s="126">
        <f t="shared" si="7"/>
        <v>17</v>
      </c>
      <c r="FI28" s="124">
        <f t="shared" si="8"/>
        <v>22</v>
      </c>
      <c r="FJ28" s="124">
        <f t="shared" si="9"/>
        <v>39</v>
      </c>
      <c r="FK28" s="127">
        <f t="shared" si="10"/>
        <v>0.4358974358974359</v>
      </c>
      <c r="FL28" s="126">
        <f t="shared" si="11"/>
        <v>10</v>
      </c>
      <c r="FM28" s="124">
        <f t="shared" si="12"/>
        <v>8</v>
      </c>
      <c r="FN28" s="124">
        <f t="shared" si="13"/>
        <v>18</v>
      </c>
      <c r="FO28" s="127">
        <f t="shared" si="14"/>
        <v>0.55555555555555558</v>
      </c>
    </row>
    <row r="29" spans="1:171" ht="17.25">
      <c r="A29" s="52" t="s">
        <v>195</v>
      </c>
      <c r="B29" s="42" t="s">
        <v>129</v>
      </c>
      <c r="C29" s="56">
        <v>14</v>
      </c>
      <c r="D29" s="264" t="s">
        <v>377</v>
      </c>
      <c r="E29" s="138" t="s">
        <v>10</v>
      </c>
      <c r="F29" s="151" t="s">
        <v>9</v>
      </c>
      <c r="G29" s="110">
        <f>COUNTIF($K29:$XFD29,"*○*")</f>
        <v>50</v>
      </c>
      <c r="H29" s="111">
        <f>COUNTIF($K29:$XFD29,"*●*")</f>
        <v>61</v>
      </c>
      <c r="I29" s="111">
        <f t="shared" si="5"/>
        <v>111</v>
      </c>
      <c r="J29" s="125">
        <f t="shared" si="6"/>
        <v>0.45045045045045046</v>
      </c>
      <c r="K29" s="152" t="s">
        <v>29</v>
      </c>
      <c r="L29" s="152" t="s">
        <v>29</v>
      </c>
      <c r="M29" s="152" t="s">
        <v>29</v>
      </c>
      <c r="N29" s="153"/>
      <c r="O29" s="152" t="s">
        <v>20</v>
      </c>
      <c r="P29" s="152" t="s">
        <v>29</v>
      </c>
      <c r="Q29" s="152" t="s">
        <v>29</v>
      </c>
      <c r="R29" s="55" t="s">
        <v>145</v>
      </c>
      <c r="S29" s="154" t="s">
        <v>20</v>
      </c>
      <c r="T29" s="152" t="s">
        <v>20</v>
      </c>
      <c r="U29" s="152" t="s">
        <v>20</v>
      </c>
      <c r="V29" s="153"/>
      <c r="W29" s="152" t="s">
        <v>29</v>
      </c>
      <c r="X29" s="152" t="s">
        <v>29</v>
      </c>
      <c r="Y29" s="152" t="s">
        <v>20</v>
      </c>
      <c r="Z29" s="55"/>
      <c r="AA29" s="154" t="s">
        <v>29</v>
      </c>
      <c r="AB29" s="152" t="s">
        <v>29</v>
      </c>
      <c r="AC29" s="152" t="s">
        <v>29</v>
      </c>
      <c r="AD29" s="153"/>
      <c r="AE29" s="152" t="s">
        <v>20</v>
      </c>
      <c r="AF29" s="152" t="s">
        <v>20</v>
      </c>
      <c r="AG29" s="152" t="s">
        <v>20</v>
      </c>
      <c r="AH29" s="55"/>
      <c r="AI29" s="154" t="s">
        <v>29</v>
      </c>
      <c r="AJ29" s="152" t="s">
        <v>20</v>
      </c>
      <c r="AK29" s="152" t="s">
        <v>20</v>
      </c>
      <c r="AL29" s="153"/>
      <c r="AM29" s="152" t="s">
        <v>29</v>
      </c>
      <c r="AN29" s="152" t="s">
        <v>20</v>
      </c>
      <c r="AO29" s="152" t="s">
        <v>29</v>
      </c>
      <c r="AP29" s="55"/>
      <c r="AQ29" s="154" t="s">
        <v>29</v>
      </c>
      <c r="AR29" s="152" t="s">
        <v>20</v>
      </c>
      <c r="AS29" s="152" t="s">
        <v>29</v>
      </c>
      <c r="AT29" s="153"/>
      <c r="AU29" s="170" t="s">
        <v>198</v>
      </c>
      <c r="AV29" s="152" t="s">
        <v>199</v>
      </c>
      <c r="AW29" s="152" t="s">
        <v>200</v>
      </c>
      <c r="AX29" s="55"/>
      <c r="AY29" s="87" t="s">
        <v>276</v>
      </c>
      <c r="AZ29" s="55" t="s">
        <v>171</v>
      </c>
      <c r="BA29" s="55" t="s">
        <v>196</v>
      </c>
      <c r="BB29" s="153"/>
      <c r="BC29" s="110" t="s">
        <v>239</v>
      </c>
      <c r="BD29" s="111" t="s">
        <v>216</v>
      </c>
      <c r="BE29" s="111" t="s">
        <v>157</v>
      </c>
      <c r="BF29" s="142"/>
      <c r="BG29" s="110" t="s">
        <v>197</v>
      </c>
      <c r="BH29" s="111" t="s">
        <v>273</v>
      </c>
      <c r="BI29" s="111" t="s">
        <v>203</v>
      </c>
      <c r="BJ29" s="171"/>
      <c r="BK29" s="110" t="s">
        <v>174</v>
      </c>
      <c r="BL29" s="111" t="s">
        <v>191</v>
      </c>
      <c r="BM29" s="111" t="s">
        <v>358</v>
      </c>
      <c r="BN29" s="171"/>
      <c r="BO29" s="110" t="s">
        <v>172</v>
      </c>
      <c r="BP29" s="111" t="s">
        <v>185</v>
      </c>
      <c r="BQ29" s="111" t="s">
        <v>188</v>
      </c>
      <c r="BR29" s="171"/>
      <c r="BS29" s="110" t="s">
        <v>274</v>
      </c>
      <c r="BT29" s="111" t="s">
        <v>202</v>
      </c>
      <c r="BU29" s="111" t="s">
        <v>208</v>
      </c>
      <c r="BV29" s="171"/>
      <c r="BW29" s="110" t="s">
        <v>276</v>
      </c>
      <c r="BX29" s="111" t="s">
        <v>277</v>
      </c>
      <c r="BY29" s="111" t="s">
        <v>171</v>
      </c>
      <c r="BZ29" s="171"/>
      <c r="CA29" s="110" t="s">
        <v>303</v>
      </c>
      <c r="CB29" s="111" t="s">
        <v>285</v>
      </c>
      <c r="CC29" s="111" t="s">
        <v>295</v>
      </c>
      <c r="CD29" s="366"/>
      <c r="CE29" s="360" t="s">
        <v>290</v>
      </c>
      <c r="CF29" s="111" t="s">
        <v>157</v>
      </c>
      <c r="CG29" s="111" t="s">
        <v>203</v>
      </c>
      <c r="CH29" s="171"/>
      <c r="CI29" s="110" t="s">
        <v>185</v>
      </c>
      <c r="CJ29" s="111" t="s">
        <v>189</v>
      </c>
      <c r="CK29" s="111" t="s">
        <v>175</v>
      </c>
      <c r="CL29" s="142"/>
      <c r="CM29" s="376" t="s">
        <v>174</v>
      </c>
      <c r="CN29" s="377" t="s">
        <v>188</v>
      </c>
      <c r="CO29" s="377" t="s">
        <v>241</v>
      </c>
      <c r="CP29" s="380"/>
      <c r="CQ29" s="376" t="s">
        <v>186</v>
      </c>
      <c r="CR29" s="377" t="s">
        <v>172</v>
      </c>
      <c r="CS29" s="377" t="s">
        <v>300</v>
      </c>
      <c r="CT29" s="380"/>
      <c r="CU29" s="376" t="s">
        <v>213</v>
      </c>
      <c r="CV29" s="377" t="s">
        <v>295</v>
      </c>
      <c r="CW29" s="377" t="s">
        <v>288</v>
      </c>
      <c r="CX29" s="377"/>
      <c r="CY29" s="380"/>
      <c r="CZ29" s="376" t="s">
        <v>190</v>
      </c>
      <c r="DA29" s="377" t="s">
        <v>215</v>
      </c>
      <c r="DB29" s="377" t="s">
        <v>339</v>
      </c>
      <c r="DC29" s="432"/>
      <c r="DD29" s="380"/>
      <c r="DE29" s="376" t="s">
        <v>202</v>
      </c>
      <c r="DF29" s="377" t="s">
        <v>271</v>
      </c>
      <c r="DG29" s="377" t="s">
        <v>182</v>
      </c>
      <c r="DH29" s="380"/>
      <c r="DI29" s="376" t="s">
        <v>189</v>
      </c>
      <c r="DJ29" s="377" t="s">
        <v>203</v>
      </c>
      <c r="DK29" s="377" t="s">
        <v>173</v>
      </c>
      <c r="DL29" s="377"/>
      <c r="DM29" s="380"/>
      <c r="DN29" s="376" t="s">
        <v>284</v>
      </c>
      <c r="DO29" s="377" t="s">
        <v>174</v>
      </c>
      <c r="DP29" s="377" t="s">
        <v>296</v>
      </c>
      <c r="DQ29" s="380"/>
      <c r="DR29" s="376" t="s">
        <v>230</v>
      </c>
      <c r="DS29" s="377" t="s">
        <v>175</v>
      </c>
      <c r="DT29" s="377" t="s">
        <v>179</v>
      </c>
      <c r="DU29" s="380"/>
      <c r="DV29" s="376" t="s">
        <v>286</v>
      </c>
      <c r="DW29" s="377" t="s">
        <v>303</v>
      </c>
      <c r="DX29" s="377" t="s">
        <v>182</v>
      </c>
      <c r="DY29" s="380"/>
      <c r="DZ29" s="376" t="s">
        <v>300</v>
      </c>
      <c r="EA29" s="377" t="s">
        <v>216</v>
      </c>
      <c r="EB29" s="377" t="s">
        <v>279</v>
      </c>
      <c r="EC29" s="380"/>
      <c r="ED29" s="376" t="s">
        <v>215</v>
      </c>
      <c r="EE29" s="377" t="s">
        <v>235</v>
      </c>
      <c r="EF29" s="377" t="s">
        <v>239</v>
      </c>
      <c r="EG29" s="380"/>
      <c r="EH29" s="603" t="s">
        <v>453</v>
      </c>
      <c r="EI29" s="604" t="s">
        <v>187</v>
      </c>
      <c r="EJ29" s="604" t="s">
        <v>210</v>
      </c>
      <c r="EK29" s="605"/>
      <c r="EL29" s="603" t="s">
        <v>194</v>
      </c>
      <c r="EM29" s="604" t="s">
        <v>184</v>
      </c>
      <c r="EN29" s="604" t="s">
        <v>196</v>
      </c>
      <c r="EO29" s="605"/>
      <c r="EP29" s="640" t="s">
        <v>296</v>
      </c>
      <c r="EQ29" s="641" t="s">
        <v>173</v>
      </c>
      <c r="ER29" s="641" t="s">
        <v>307</v>
      </c>
      <c r="ES29" s="642"/>
      <c r="ET29" s="640" t="s">
        <v>313</v>
      </c>
      <c r="EU29" s="641" t="s">
        <v>339</v>
      </c>
      <c r="EV29" s="641" t="s">
        <v>208</v>
      </c>
      <c r="EW29" s="905"/>
      <c r="EX29" s="603" t="s">
        <v>200</v>
      </c>
      <c r="EY29" s="604" t="s">
        <v>213</v>
      </c>
      <c r="EZ29" s="604" t="s">
        <v>458</v>
      </c>
      <c r="FA29" s="605"/>
      <c r="FB29" s="640" t="s">
        <v>168</v>
      </c>
      <c r="FC29" s="641" t="s">
        <v>179</v>
      </c>
      <c r="FD29" s="641" t="s">
        <v>150</v>
      </c>
      <c r="FE29" s="642"/>
      <c r="FF29" s="891" t="s">
        <v>195</v>
      </c>
      <c r="FG29" s="153" t="s">
        <v>129</v>
      </c>
      <c r="FH29" s="110">
        <f t="shared" si="7"/>
        <v>20</v>
      </c>
      <c r="FI29" s="111">
        <f t="shared" si="8"/>
        <v>19</v>
      </c>
      <c r="FJ29" s="111">
        <f t="shared" si="9"/>
        <v>39</v>
      </c>
      <c r="FK29" s="125">
        <f t="shared" si="10"/>
        <v>0.51282051282051277</v>
      </c>
      <c r="FL29" s="110">
        <f t="shared" si="11"/>
        <v>8</v>
      </c>
      <c r="FM29" s="111">
        <f t="shared" si="12"/>
        <v>10</v>
      </c>
      <c r="FN29" s="111">
        <f t="shared" si="13"/>
        <v>18</v>
      </c>
      <c r="FO29" s="125">
        <f t="shared" si="14"/>
        <v>0.44444444444444442</v>
      </c>
    </row>
    <row r="30" spans="1:171" ht="17.25">
      <c r="A30" s="81"/>
      <c r="B30" s="58" t="s">
        <v>113</v>
      </c>
      <c r="C30" s="80">
        <v>17</v>
      </c>
      <c r="D30" s="262" t="s">
        <v>375</v>
      </c>
      <c r="E30" s="58" t="s">
        <v>4</v>
      </c>
      <c r="F30" s="60" t="s">
        <v>7</v>
      </c>
      <c r="G30" s="102">
        <f>COUNTIF($K30:$XFD30,"*○*")</f>
        <v>48</v>
      </c>
      <c r="H30" s="103">
        <f>COUNTIF($K30:$XFD30,"*●*")</f>
        <v>45</v>
      </c>
      <c r="I30" s="103">
        <f>SUM(G30:H30)</f>
        <v>93</v>
      </c>
      <c r="J30" s="123">
        <f>IFERROR(G30/I30,"")</f>
        <v>0.5161290322580645</v>
      </c>
      <c r="K30" s="43" t="s">
        <v>20</v>
      </c>
      <c r="L30" s="43" t="s">
        <v>29</v>
      </c>
      <c r="M30" s="43" t="s">
        <v>20</v>
      </c>
      <c r="N30" s="46"/>
      <c r="O30" s="43" t="s">
        <v>20</v>
      </c>
      <c r="P30" s="43" t="s">
        <v>29</v>
      </c>
      <c r="Q30" s="43" t="s">
        <v>20</v>
      </c>
      <c r="R30" s="60"/>
      <c r="S30" s="61" t="s">
        <v>29</v>
      </c>
      <c r="T30" s="43" t="s">
        <v>20</v>
      </c>
      <c r="U30" s="43" t="s">
        <v>29</v>
      </c>
      <c r="V30" s="46"/>
      <c r="W30" s="43" t="s">
        <v>29</v>
      </c>
      <c r="X30" s="43" t="s">
        <v>20</v>
      </c>
      <c r="Y30" s="43" t="s">
        <v>20</v>
      </c>
      <c r="Z30" s="60"/>
      <c r="AA30" s="61" t="s">
        <v>20</v>
      </c>
      <c r="AB30" s="43" t="s">
        <v>29</v>
      </c>
      <c r="AC30" s="43" t="s">
        <v>20</v>
      </c>
      <c r="AD30" s="46"/>
      <c r="AE30" s="43" t="s">
        <v>20</v>
      </c>
      <c r="AF30" s="43" t="s">
        <v>29</v>
      </c>
      <c r="AG30" s="43" t="s">
        <v>20</v>
      </c>
      <c r="AH30" s="60"/>
      <c r="AI30" s="61" t="s">
        <v>29</v>
      </c>
      <c r="AJ30" s="43" t="s">
        <v>20</v>
      </c>
      <c r="AK30" s="43" t="s">
        <v>29</v>
      </c>
      <c r="AL30" s="46"/>
      <c r="AM30" s="43" t="s">
        <v>29</v>
      </c>
      <c r="AN30" s="43" t="s">
        <v>20</v>
      </c>
      <c r="AO30" s="43" t="s">
        <v>29</v>
      </c>
      <c r="AP30" s="60"/>
      <c r="AQ30" s="61" t="s">
        <v>20</v>
      </c>
      <c r="AR30" s="43" t="s">
        <v>29</v>
      </c>
      <c r="AS30" s="43" t="s">
        <v>20</v>
      </c>
      <c r="AT30" s="46"/>
      <c r="AU30" s="79" t="s">
        <v>220</v>
      </c>
      <c r="AV30" s="79" t="s">
        <v>221</v>
      </c>
      <c r="AW30" s="43" t="s">
        <v>222</v>
      </c>
      <c r="AX30" s="60"/>
      <c r="AY30" s="140" t="s">
        <v>232</v>
      </c>
      <c r="AZ30" s="78" t="s">
        <v>278</v>
      </c>
      <c r="BA30" s="78" t="s">
        <v>197</v>
      </c>
      <c r="BB30" s="74"/>
      <c r="BC30" s="148" t="s">
        <v>189</v>
      </c>
      <c r="BD30" s="149" t="s">
        <v>296</v>
      </c>
      <c r="BE30" s="149" t="s">
        <v>287</v>
      </c>
      <c r="BF30" s="150"/>
      <c r="BG30" s="148" t="s">
        <v>226</v>
      </c>
      <c r="BH30" s="149" t="s">
        <v>300</v>
      </c>
      <c r="BI30" s="149" t="s">
        <v>297</v>
      </c>
      <c r="BJ30" s="307"/>
      <c r="BK30" s="148" t="s">
        <v>225</v>
      </c>
      <c r="BL30" s="149" t="s">
        <v>340</v>
      </c>
      <c r="BM30" s="103" t="s">
        <v>339</v>
      </c>
      <c r="BN30" s="172" t="s">
        <v>307</v>
      </c>
      <c r="BO30" s="102" t="s">
        <v>194</v>
      </c>
      <c r="BP30" s="103" t="s">
        <v>234</v>
      </c>
      <c r="BQ30" s="103" t="s">
        <v>289</v>
      </c>
      <c r="BR30" s="172"/>
      <c r="BS30" s="148" t="s">
        <v>199</v>
      </c>
      <c r="BT30" s="149" t="s">
        <v>182</v>
      </c>
      <c r="BU30" s="149" t="s">
        <v>308</v>
      </c>
      <c r="BV30" s="307"/>
      <c r="BW30" s="148" t="s">
        <v>232</v>
      </c>
      <c r="BX30" s="149" t="s">
        <v>278</v>
      </c>
      <c r="BY30" s="149" t="s">
        <v>284</v>
      </c>
      <c r="BZ30" s="307" t="s">
        <v>201</v>
      </c>
      <c r="CA30" s="104" t="s">
        <v>296</v>
      </c>
      <c r="CB30" s="105" t="s">
        <v>271</v>
      </c>
      <c r="CC30" s="105" t="s">
        <v>172</v>
      </c>
      <c r="CD30" s="368"/>
      <c r="CE30" s="369" t="s">
        <v>203</v>
      </c>
      <c r="CF30" s="105" t="s">
        <v>215</v>
      </c>
      <c r="CG30" s="105" t="s">
        <v>196</v>
      </c>
      <c r="CH30" s="244"/>
      <c r="CI30" s="104" t="s">
        <v>191</v>
      </c>
      <c r="CJ30" s="105" t="s">
        <v>291</v>
      </c>
      <c r="CK30" s="105" t="s">
        <v>145</v>
      </c>
      <c r="CL30" s="141" t="s">
        <v>295</v>
      </c>
      <c r="CM30" s="389" t="s">
        <v>275</v>
      </c>
      <c r="CN30" s="390" t="s">
        <v>216</v>
      </c>
      <c r="CO30" s="390" t="s">
        <v>285</v>
      </c>
      <c r="CP30" s="391"/>
      <c r="CQ30" s="389" t="s">
        <v>188</v>
      </c>
      <c r="CR30" s="390" t="s">
        <v>281</v>
      </c>
      <c r="CS30" s="97" t="s">
        <v>277</v>
      </c>
      <c r="CT30" s="378"/>
      <c r="CU30" s="81" t="s">
        <v>185</v>
      </c>
      <c r="CV30" s="97" t="s">
        <v>239</v>
      </c>
      <c r="CW30" s="97" t="s">
        <v>187</v>
      </c>
      <c r="CX30" s="97"/>
      <c r="CY30" s="378"/>
      <c r="CZ30" s="81" t="s">
        <v>300</v>
      </c>
      <c r="DA30" s="97" t="s">
        <v>174</v>
      </c>
      <c r="DB30" s="97" t="s">
        <v>182</v>
      </c>
      <c r="DC30" s="430"/>
      <c r="DD30" s="378"/>
      <c r="DE30" s="81" t="s">
        <v>279</v>
      </c>
      <c r="DF30" s="97" t="s">
        <v>172</v>
      </c>
      <c r="DG30" s="97" t="s">
        <v>213</v>
      </c>
      <c r="DH30" s="378"/>
      <c r="DI30" s="81" t="s">
        <v>194</v>
      </c>
      <c r="DJ30" s="97" t="s">
        <v>226</v>
      </c>
      <c r="DK30" s="97" t="s">
        <v>189</v>
      </c>
      <c r="DL30" s="97"/>
      <c r="DM30" s="378"/>
      <c r="DN30" s="81" t="s">
        <v>190</v>
      </c>
      <c r="DO30" s="97" t="s">
        <v>200</v>
      </c>
      <c r="DP30" s="97" t="s">
        <v>188</v>
      </c>
      <c r="DQ30" s="378"/>
      <c r="DR30" s="81" t="s">
        <v>219</v>
      </c>
      <c r="DS30" s="97" t="s">
        <v>235</v>
      </c>
      <c r="DT30" s="97" t="s">
        <v>210</v>
      </c>
      <c r="DU30" s="378"/>
      <c r="DV30" s="81" t="s">
        <v>191</v>
      </c>
      <c r="DW30" s="97" t="s">
        <v>174</v>
      </c>
      <c r="DX30" s="97" t="s">
        <v>277</v>
      </c>
      <c r="DY30" s="378"/>
      <c r="DZ30" s="81" t="s">
        <v>239</v>
      </c>
      <c r="EA30" s="97" t="s">
        <v>300</v>
      </c>
      <c r="EB30" s="97" t="s">
        <v>194</v>
      </c>
      <c r="EC30" s="378"/>
      <c r="ED30" s="81" t="s">
        <v>288</v>
      </c>
      <c r="EE30" s="97" t="s">
        <v>279</v>
      </c>
      <c r="EF30" s="97" t="s">
        <v>277</v>
      </c>
      <c r="EG30" s="378"/>
      <c r="EH30" s="81" t="s">
        <v>5</v>
      </c>
      <c r="EI30" s="97"/>
      <c r="EJ30" s="97"/>
      <c r="EK30" s="378"/>
      <c r="EL30" s="81" t="s">
        <v>5</v>
      </c>
      <c r="EM30" s="97"/>
      <c r="EN30" s="97"/>
      <c r="EO30" s="378"/>
      <c r="EP30" s="102" t="s">
        <v>5</v>
      </c>
      <c r="EQ30" s="103"/>
      <c r="ER30" s="103"/>
      <c r="ES30" s="172"/>
      <c r="ET30" s="637" t="s">
        <v>5</v>
      </c>
      <c r="EU30" s="638"/>
      <c r="EV30" s="638"/>
      <c r="EW30" s="904"/>
      <c r="EX30" s="548" t="s">
        <v>5</v>
      </c>
      <c r="EY30" s="549"/>
      <c r="EZ30" s="549"/>
      <c r="FA30" s="546"/>
      <c r="FB30" s="637" t="s">
        <v>5</v>
      </c>
      <c r="FC30" s="638"/>
      <c r="FD30" s="638"/>
      <c r="FE30" s="639"/>
      <c r="FF30" s="569"/>
      <c r="FG30" s="46" t="s">
        <v>113</v>
      </c>
      <c r="FH30" s="102">
        <f t="shared" si="7"/>
        <v>9</v>
      </c>
      <c r="FI30" s="103">
        <f t="shared" si="8"/>
        <v>12</v>
      </c>
      <c r="FJ30" s="103">
        <f t="shared" si="9"/>
        <v>21</v>
      </c>
      <c r="FK30" s="123">
        <f t="shared" si="10"/>
        <v>0.42857142857142855</v>
      </c>
      <c r="FL30" s="102">
        <f t="shared" si="11"/>
        <v>0</v>
      </c>
      <c r="FM30" s="103">
        <f t="shared" si="12"/>
        <v>0</v>
      </c>
      <c r="FN30" s="103">
        <f t="shared" si="13"/>
        <v>0</v>
      </c>
      <c r="FO30" s="123" t="str">
        <f t="shared" si="14"/>
        <v/>
      </c>
    </row>
    <row r="31" spans="1:171" ht="17.25">
      <c r="A31" s="81"/>
      <c r="B31" s="97" t="s">
        <v>114</v>
      </c>
      <c r="C31" s="572">
        <v>16</v>
      </c>
      <c r="D31" s="262" t="s">
        <v>375</v>
      </c>
      <c r="E31" s="99" t="s">
        <v>115</v>
      </c>
      <c r="F31" s="260" t="s">
        <v>9</v>
      </c>
      <c r="G31" s="102">
        <f>COUNTIF($K31:$XFD31,"*○*")</f>
        <v>56</v>
      </c>
      <c r="H31" s="103">
        <f>COUNTIF($K31:$XFD31,"*●*")</f>
        <v>53</v>
      </c>
      <c r="I31" s="103">
        <f>SUM(G31:H31)</f>
        <v>109</v>
      </c>
      <c r="J31" s="123">
        <f>IFERROR(G31/I31,"")</f>
        <v>0.51376146788990829</v>
      </c>
      <c r="K31" s="62" t="s">
        <v>29</v>
      </c>
      <c r="L31" s="63" t="s">
        <v>29</v>
      </c>
      <c r="M31" s="63" t="s">
        <v>29</v>
      </c>
      <c r="N31" s="64"/>
      <c r="O31" s="63" t="s">
        <v>20</v>
      </c>
      <c r="P31" s="63" t="s">
        <v>29</v>
      </c>
      <c r="Q31" s="63" t="s">
        <v>29</v>
      </c>
      <c r="R31" s="66"/>
      <c r="S31" s="62" t="s">
        <v>20</v>
      </c>
      <c r="T31" s="63" t="s">
        <v>29</v>
      </c>
      <c r="U31" s="63" t="s">
        <v>29</v>
      </c>
      <c r="V31" s="64"/>
      <c r="W31" s="63" t="s">
        <v>29</v>
      </c>
      <c r="X31" s="63" t="s">
        <v>205</v>
      </c>
      <c r="Y31" s="43" t="s">
        <v>29</v>
      </c>
      <c r="Z31" s="60" t="s">
        <v>20</v>
      </c>
      <c r="AA31" s="61" t="s">
        <v>29</v>
      </c>
      <c r="AB31" s="43" t="s">
        <v>29</v>
      </c>
      <c r="AC31" s="43" t="s">
        <v>20</v>
      </c>
      <c r="AD31" s="46"/>
      <c r="AE31" s="43" t="s">
        <v>29</v>
      </c>
      <c r="AF31" s="43" t="s">
        <v>29</v>
      </c>
      <c r="AG31" s="89" t="s">
        <v>20</v>
      </c>
      <c r="AH31" s="91"/>
      <c r="AI31" s="132" t="s">
        <v>29</v>
      </c>
      <c r="AJ31" s="89" t="s">
        <v>20</v>
      </c>
      <c r="AK31" s="89" t="s">
        <v>20</v>
      </c>
      <c r="AL31" s="46"/>
      <c r="AM31" s="43" t="s">
        <v>20</v>
      </c>
      <c r="AN31" s="43" t="s">
        <v>20</v>
      </c>
      <c r="AO31" s="43" t="s">
        <v>29</v>
      </c>
      <c r="AP31" s="60"/>
      <c r="AQ31" s="61" t="s">
        <v>29</v>
      </c>
      <c r="AR31" s="43" t="s">
        <v>20</v>
      </c>
      <c r="AS31" s="43" t="s">
        <v>29</v>
      </c>
      <c r="AT31" s="46"/>
      <c r="AU31" s="79" t="s">
        <v>150</v>
      </c>
      <c r="AV31" s="79" t="s">
        <v>218</v>
      </c>
      <c r="AW31" s="43" t="s">
        <v>239</v>
      </c>
      <c r="AX31" s="60"/>
      <c r="AY31" s="68" t="s">
        <v>289</v>
      </c>
      <c r="AZ31" s="60" t="s">
        <v>290</v>
      </c>
      <c r="BA31" s="60" t="s">
        <v>286</v>
      </c>
      <c r="BB31" s="46"/>
      <c r="BC31" s="102" t="s">
        <v>214</v>
      </c>
      <c r="BD31" s="103" t="s">
        <v>236</v>
      </c>
      <c r="BE31" s="103" t="s">
        <v>305</v>
      </c>
      <c r="BF31" s="141"/>
      <c r="BG31" s="102" t="s">
        <v>297</v>
      </c>
      <c r="BH31" s="103" t="s">
        <v>231</v>
      </c>
      <c r="BI31" s="103" t="s">
        <v>277</v>
      </c>
      <c r="BJ31" s="172"/>
      <c r="BK31" s="102" t="s">
        <v>237</v>
      </c>
      <c r="BL31" s="149" t="s">
        <v>338</v>
      </c>
      <c r="BM31" s="149" t="s">
        <v>281</v>
      </c>
      <c r="BN31" s="307"/>
      <c r="BO31" s="148" t="s">
        <v>315</v>
      </c>
      <c r="BP31" s="149" t="s">
        <v>150</v>
      </c>
      <c r="BQ31" s="149" t="s">
        <v>210</v>
      </c>
      <c r="BR31" s="307"/>
      <c r="BS31" s="148" t="s">
        <v>244</v>
      </c>
      <c r="BT31" s="149" t="s">
        <v>199</v>
      </c>
      <c r="BU31" s="149" t="s">
        <v>290</v>
      </c>
      <c r="BV31" s="307" t="s">
        <v>287</v>
      </c>
      <c r="BW31" s="148" t="s">
        <v>286</v>
      </c>
      <c r="BX31" s="149" t="s">
        <v>308</v>
      </c>
      <c r="BY31" s="149" t="s">
        <v>223</v>
      </c>
      <c r="BZ31" s="172" t="s">
        <v>220</v>
      </c>
      <c r="CA31" s="102" t="s">
        <v>289</v>
      </c>
      <c r="CB31" s="149" t="s">
        <v>232</v>
      </c>
      <c r="CC31" s="149" t="s">
        <v>212</v>
      </c>
      <c r="CD31" s="370"/>
      <c r="CE31" s="371" t="s">
        <v>197</v>
      </c>
      <c r="CF31" s="149" t="s">
        <v>315</v>
      </c>
      <c r="CG31" s="149" t="s">
        <v>225</v>
      </c>
      <c r="CH31" s="307"/>
      <c r="CI31" s="148" t="s">
        <v>338</v>
      </c>
      <c r="CJ31" s="149" t="s">
        <v>214</v>
      </c>
      <c r="CK31" s="149" t="s">
        <v>281</v>
      </c>
      <c r="CL31" s="150"/>
      <c r="CM31" s="403" t="s">
        <v>283</v>
      </c>
      <c r="CN31" s="404" t="s">
        <v>304</v>
      </c>
      <c r="CO31" s="404" t="s">
        <v>230</v>
      </c>
      <c r="CP31" s="405"/>
      <c r="CQ31" s="403" t="s">
        <v>278</v>
      </c>
      <c r="CR31" s="404" t="s">
        <v>340</v>
      </c>
      <c r="CS31" s="97" t="s">
        <v>241</v>
      </c>
      <c r="CT31" s="378" t="s">
        <v>239</v>
      </c>
      <c r="CU31" s="81" t="s">
        <v>220</v>
      </c>
      <c r="CV31" s="97" t="s">
        <v>194</v>
      </c>
      <c r="CW31" s="97" t="s">
        <v>182</v>
      </c>
      <c r="CX31" s="97"/>
      <c r="CY31" s="378"/>
      <c r="CZ31" s="81" t="s">
        <v>238</v>
      </c>
      <c r="DA31" s="97" t="s">
        <v>196</v>
      </c>
      <c r="DB31" s="97" t="s">
        <v>290</v>
      </c>
      <c r="DC31" s="430"/>
      <c r="DD31" s="378"/>
      <c r="DE31" s="81" t="s">
        <v>5</v>
      </c>
      <c r="DF31" s="97"/>
      <c r="DG31" s="97"/>
      <c r="DH31" s="378"/>
      <c r="DI31" s="81" t="s">
        <v>212</v>
      </c>
      <c r="DJ31" s="97" t="s">
        <v>202</v>
      </c>
      <c r="DK31" s="97" t="s">
        <v>421</v>
      </c>
      <c r="DL31" s="97"/>
      <c r="DM31" s="378"/>
      <c r="DN31" s="81" t="s">
        <v>286</v>
      </c>
      <c r="DO31" s="97" t="s">
        <v>234</v>
      </c>
      <c r="DP31" s="97" t="s">
        <v>216</v>
      </c>
      <c r="DQ31" s="378"/>
      <c r="DR31" s="81" t="s">
        <v>315</v>
      </c>
      <c r="DS31" s="97" t="s">
        <v>276</v>
      </c>
      <c r="DT31" s="97" t="s">
        <v>215</v>
      </c>
      <c r="DU31" s="378"/>
      <c r="DV31" s="403" t="s">
        <v>304</v>
      </c>
      <c r="DW31" s="404" t="s">
        <v>339</v>
      </c>
      <c r="DX31" s="404" t="s">
        <v>210</v>
      </c>
      <c r="DY31" s="405"/>
      <c r="DZ31" s="403" t="s">
        <v>171</v>
      </c>
      <c r="EA31" s="404" t="s">
        <v>197</v>
      </c>
      <c r="EB31" s="404" t="s">
        <v>278</v>
      </c>
      <c r="EC31" s="405" t="s">
        <v>201</v>
      </c>
      <c r="ED31" s="548" t="s">
        <v>173</v>
      </c>
      <c r="EE31" s="549" t="s">
        <v>219</v>
      </c>
      <c r="EF31" s="549" t="s">
        <v>175</v>
      </c>
      <c r="EG31" s="546"/>
      <c r="EH31" s="548" t="s">
        <v>208</v>
      </c>
      <c r="EI31" s="549" t="s">
        <v>279</v>
      </c>
      <c r="EJ31" s="549" t="s">
        <v>174</v>
      </c>
      <c r="EK31" s="546"/>
      <c r="EL31" s="548" t="s">
        <v>239</v>
      </c>
      <c r="EM31" s="549" t="s">
        <v>203</v>
      </c>
      <c r="EN31" s="549" t="s">
        <v>459</v>
      </c>
      <c r="EO31" s="546"/>
      <c r="EP31" s="637" t="s">
        <v>189</v>
      </c>
      <c r="EQ31" s="638" t="s">
        <v>213</v>
      </c>
      <c r="ER31" s="638" t="s">
        <v>300</v>
      </c>
      <c r="ES31" s="639"/>
      <c r="ET31" s="637" t="s">
        <v>315</v>
      </c>
      <c r="EU31" s="638" t="s">
        <v>210</v>
      </c>
      <c r="EV31" s="638" t="s">
        <v>225</v>
      </c>
      <c r="EW31" s="904"/>
      <c r="EX31" s="548" t="s">
        <v>179</v>
      </c>
      <c r="EY31" s="549" t="s">
        <v>171</v>
      </c>
      <c r="EZ31" s="549" t="s">
        <v>237</v>
      </c>
      <c r="FA31" s="546"/>
      <c r="FB31" s="637" t="s">
        <v>194</v>
      </c>
      <c r="FC31" s="638" t="s">
        <v>277</v>
      </c>
      <c r="FD31" s="638" t="s">
        <v>281</v>
      </c>
      <c r="FE31" s="639"/>
      <c r="FF31" s="569"/>
      <c r="FG31" s="46" t="s">
        <v>114</v>
      </c>
      <c r="FH31" s="102">
        <f t="shared" si="7"/>
        <v>20</v>
      </c>
      <c r="FI31" s="103">
        <f t="shared" si="8"/>
        <v>16</v>
      </c>
      <c r="FJ31" s="103">
        <f t="shared" si="9"/>
        <v>36</v>
      </c>
      <c r="FK31" s="123">
        <f t="shared" si="10"/>
        <v>0.55555555555555558</v>
      </c>
      <c r="FL31" s="102">
        <f t="shared" si="11"/>
        <v>9</v>
      </c>
      <c r="FM31" s="103">
        <f t="shared" si="12"/>
        <v>9</v>
      </c>
      <c r="FN31" s="103">
        <f t="shared" si="13"/>
        <v>18</v>
      </c>
      <c r="FO31" s="123">
        <f t="shared" si="14"/>
        <v>0.5</v>
      </c>
    </row>
    <row r="32" spans="1:171" ht="17.25">
      <c r="A32" s="340"/>
      <c r="B32" s="319" t="s">
        <v>293</v>
      </c>
      <c r="C32" s="333">
        <v>13</v>
      </c>
      <c r="D32" s="606" t="s">
        <v>373</v>
      </c>
      <c r="E32" s="320" t="s">
        <v>131</v>
      </c>
      <c r="F32" s="607" t="s">
        <v>294</v>
      </c>
      <c r="G32" s="126">
        <f>COUNTIF($K32:$XFD32,"*○*")</f>
        <v>45</v>
      </c>
      <c r="H32" s="124">
        <f>COUNTIF($K32:$XFD32,"*●*")</f>
        <v>37</v>
      </c>
      <c r="I32" s="124">
        <f>SUM(G32:H32)</f>
        <v>82</v>
      </c>
      <c r="J32" s="127">
        <f>IFERROR(G32/I32,"")</f>
        <v>0.54878048780487809</v>
      </c>
      <c r="K32" s="85"/>
      <c r="L32" s="85"/>
      <c r="M32" s="85"/>
      <c r="N32" s="608"/>
      <c r="O32" s="85"/>
      <c r="P32" s="85"/>
      <c r="Q32" s="85"/>
      <c r="R32" s="609"/>
      <c r="S32" s="94"/>
      <c r="T32" s="85"/>
      <c r="U32" s="85"/>
      <c r="V32" s="608"/>
      <c r="W32" s="85"/>
      <c r="X32" s="85"/>
      <c r="Y32" s="85"/>
      <c r="Z32" s="609"/>
      <c r="AA32" s="94"/>
      <c r="AB32" s="85"/>
      <c r="AC32" s="85"/>
      <c r="AD32" s="610"/>
      <c r="AE32" s="85"/>
      <c r="AF32" s="85"/>
      <c r="AG32" s="85"/>
      <c r="AH32" s="609"/>
      <c r="AI32" s="94"/>
      <c r="AJ32" s="85"/>
      <c r="AK32" s="85"/>
      <c r="AL32" s="610"/>
      <c r="AM32" s="85"/>
      <c r="AN32" s="85"/>
      <c r="AO32" s="85"/>
      <c r="AP32" s="611"/>
      <c r="AQ32" s="94"/>
      <c r="AR32" s="85"/>
      <c r="AS32" s="85"/>
      <c r="AT32" s="610"/>
      <c r="AU32" s="612"/>
      <c r="AV32" s="612"/>
      <c r="AW32" s="612"/>
      <c r="AX32" s="611"/>
      <c r="AY32" s="613" t="s">
        <v>225</v>
      </c>
      <c r="AZ32" s="614" t="s">
        <v>202</v>
      </c>
      <c r="BA32" s="614" t="s">
        <v>282</v>
      </c>
      <c r="BB32" s="50"/>
      <c r="BC32" s="130" t="s">
        <v>297</v>
      </c>
      <c r="BD32" s="131" t="s">
        <v>307</v>
      </c>
      <c r="BE32" s="131" t="s">
        <v>308</v>
      </c>
      <c r="BF32" s="144" t="s">
        <v>223</v>
      </c>
      <c r="BG32" s="126" t="s">
        <v>190</v>
      </c>
      <c r="BH32" s="124" t="s">
        <v>239</v>
      </c>
      <c r="BI32" s="131" t="s">
        <v>235</v>
      </c>
      <c r="BJ32" s="176"/>
      <c r="BK32" s="130" t="s">
        <v>278</v>
      </c>
      <c r="BL32" s="131" t="s">
        <v>276</v>
      </c>
      <c r="BM32" s="131" t="s">
        <v>287</v>
      </c>
      <c r="BN32" s="176"/>
      <c r="BO32" s="130" t="s">
        <v>209</v>
      </c>
      <c r="BP32" s="131" t="s">
        <v>210</v>
      </c>
      <c r="BQ32" s="131" t="s">
        <v>279</v>
      </c>
      <c r="BR32" s="176" t="s">
        <v>234</v>
      </c>
      <c r="BS32" s="130" t="s">
        <v>290</v>
      </c>
      <c r="BT32" s="131" t="s">
        <v>213</v>
      </c>
      <c r="BU32" s="131" t="s">
        <v>305</v>
      </c>
      <c r="BV32" s="176"/>
      <c r="BW32" s="130" t="s">
        <v>300</v>
      </c>
      <c r="BX32" s="131" t="s">
        <v>340</v>
      </c>
      <c r="BY32" s="124" t="s">
        <v>232</v>
      </c>
      <c r="BZ32" s="173" t="s">
        <v>196</v>
      </c>
      <c r="CA32" s="126" t="s">
        <v>212</v>
      </c>
      <c r="CB32" s="577" t="s">
        <v>389</v>
      </c>
      <c r="CC32" s="577" t="s">
        <v>215</v>
      </c>
      <c r="CD32" s="578"/>
      <c r="CE32" s="579" t="s">
        <v>208</v>
      </c>
      <c r="CF32" s="577" t="s">
        <v>299</v>
      </c>
      <c r="CG32" s="577" t="s">
        <v>304</v>
      </c>
      <c r="CH32" s="580"/>
      <c r="CI32" s="581" t="s">
        <v>234</v>
      </c>
      <c r="CJ32" s="577" t="s">
        <v>194</v>
      </c>
      <c r="CK32" s="577" t="s">
        <v>239</v>
      </c>
      <c r="CL32" s="582"/>
      <c r="CM32" s="516" t="s">
        <v>221</v>
      </c>
      <c r="CN32" s="515" t="s">
        <v>174</v>
      </c>
      <c r="CO32" s="515" t="s">
        <v>145</v>
      </c>
      <c r="CP32" s="379" t="s">
        <v>216</v>
      </c>
      <c r="CQ32" s="545" t="s">
        <v>297</v>
      </c>
      <c r="CR32" s="543" t="s">
        <v>289</v>
      </c>
      <c r="CS32" s="543" t="s">
        <v>230</v>
      </c>
      <c r="CT32" s="544"/>
      <c r="CU32" s="545" t="s">
        <v>241</v>
      </c>
      <c r="CV32" s="543" t="s">
        <v>307</v>
      </c>
      <c r="CW32" s="319" t="s">
        <v>222</v>
      </c>
      <c r="CX32" s="319"/>
      <c r="CY32" s="379"/>
      <c r="CZ32" s="340" t="s">
        <v>421</v>
      </c>
      <c r="DA32" s="319" t="s">
        <v>279</v>
      </c>
      <c r="DB32" s="319" t="s">
        <v>219</v>
      </c>
      <c r="DC32" s="431"/>
      <c r="DD32" s="379"/>
      <c r="DE32" s="340" t="s">
        <v>286</v>
      </c>
      <c r="DF32" s="319" t="s">
        <v>300</v>
      </c>
      <c r="DG32" s="319" t="s">
        <v>215</v>
      </c>
      <c r="DH32" s="379"/>
      <c r="DI32" s="340" t="s">
        <v>313</v>
      </c>
      <c r="DJ32" s="319" t="s">
        <v>244</v>
      </c>
      <c r="DK32" s="319" t="s">
        <v>197</v>
      </c>
      <c r="DL32" s="319"/>
      <c r="DM32" s="379"/>
      <c r="DN32" s="340" t="s">
        <v>303</v>
      </c>
      <c r="DO32" s="319" t="s">
        <v>236</v>
      </c>
      <c r="DP32" s="319" t="s">
        <v>225</v>
      </c>
      <c r="DQ32" s="379"/>
      <c r="DR32" s="340" t="s">
        <v>284</v>
      </c>
      <c r="DS32" s="319" t="s">
        <v>208</v>
      </c>
      <c r="DT32" s="319" t="s">
        <v>212</v>
      </c>
      <c r="DU32" s="379"/>
      <c r="DV32" s="340" t="s">
        <v>220</v>
      </c>
      <c r="DW32" s="319" t="s">
        <v>285</v>
      </c>
      <c r="DX32" s="319" t="s">
        <v>230</v>
      </c>
      <c r="DY32" s="379"/>
      <c r="DZ32" s="340" t="s">
        <v>279</v>
      </c>
      <c r="EA32" s="319" t="s">
        <v>288</v>
      </c>
      <c r="EB32" s="319" t="s">
        <v>231</v>
      </c>
      <c r="EC32" s="379"/>
      <c r="ED32" s="383" t="s">
        <v>307</v>
      </c>
      <c r="EE32" s="384" t="s">
        <v>300</v>
      </c>
      <c r="EF32" s="384" t="s">
        <v>230</v>
      </c>
      <c r="EG32" s="385"/>
      <c r="EH32" s="383" t="s">
        <v>171</v>
      </c>
      <c r="EI32" s="384" t="s">
        <v>287</v>
      </c>
      <c r="EJ32" s="384" t="s">
        <v>202</v>
      </c>
      <c r="EK32" s="385" t="s">
        <v>201</v>
      </c>
      <c r="EL32" s="514" t="s">
        <v>196</v>
      </c>
      <c r="EM32" s="512" t="s">
        <v>179</v>
      </c>
      <c r="EN32" s="512" t="s">
        <v>184</v>
      </c>
      <c r="EO32" s="513"/>
      <c r="EP32" s="643" t="s">
        <v>173</v>
      </c>
      <c r="EQ32" s="644" t="s">
        <v>241</v>
      </c>
      <c r="ER32" s="644" t="s">
        <v>203</v>
      </c>
      <c r="ES32" s="645"/>
      <c r="ET32" s="643" t="s">
        <v>459</v>
      </c>
      <c r="EU32" s="644" t="s">
        <v>219</v>
      </c>
      <c r="EV32" s="644" t="s">
        <v>216</v>
      </c>
      <c r="EW32" s="907"/>
      <c r="EX32" s="514" t="s">
        <v>171</v>
      </c>
      <c r="EY32" s="512" t="s">
        <v>194</v>
      </c>
      <c r="EZ32" s="512" t="s">
        <v>287</v>
      </c>
      <c r="FA32" s="513"/>
      <c r="FB32" s="643" t="s">
        <v>213</v>
      </c>
      <c r="FC32" s="644" t="s">
        <v>235</v>
      </c>
      <c r="FD32" s="644" t="s">
        <v>182</v>
      </c>
      <c r="FE32" s="645"/>
      <c r="FF32" s="893"/>
      <c r="FG32" s="49" t="s">
        <v>293</v>
      </c>
      <c r="FH32" s="126">
        <f t="shared" si="7"/>
        <v>21</v>
      </c>
      <c r="FI32" s="124">
        <f t="shared" si="8"/>
        <v>18</v>
      </c>
      <c r="FJ32" s="124">
        <f t="shared" si="9"/>
        <v>39</v>
      </c>
      <c r="FK32" s="127">
        <f t="shared" si="10"/>
        <v>0.53846153846153844</v>
      </c>
      <c r="FL32" s="126">
        <f t="shared" si="11"/>
        <v>10</v>
      </c>
      <c r="FM32" s="124">
        <f t="shared" si="12"/>
        <v>8</v>
      </c>
      <c r="FN32" s="124">
        <f t="shared" si="13"/>
        <v>18</v>
      </c>
      <c r="FO32" s="127">
        <f t="shared" si="14"/>
        <v>0.55555555555555558</v>
      </c>
    </row>
    <row r="33" spans="1:171" ht="17.25">
      <c r="A33" s="156" t="s">
        <v>204</v>
      </c>
      <c r="B33" s="42" t="s">
        <v>88</v>
      </c>
      <c r="C33" s="137">
        <v>18</v>
      </c>
      <c r="D33" s="266" t="s">
        <v>372</v>
      </c>
      <c r="E33" s="138" t="s">
        <v>17</v>
      </c>
      <c r="F33" s="151" t="s">
        <v>7</v>
      </c>
      <c r="G33" s="110">
        <f>COUNTIF($K33:$XFD33,"*○*")</f>
        <v>46</v>
      </c>
      <c r="H33" s="111">
        <f>COUNTIF($K33:$XFD33,"*●*")</f>
        <v>65</v>
      </c>
      <c r="I33" s="111">
        <f t="shared" si="5"/>
        <v>111</v>
      </c>
      <c r="J33" s="125">
        <f t="shared" si="6"/>
        <v>0.4144144144144144</v>
      </c>
      <c r="K33" s="55" t="s">
        <v>20</v>
      </c>
      <c r="L33" s="157" t="s">
        <v>20</v>
      </c>
      <c r="M33" s="152" t="s">
        <v>20</v>
      </c>
      <c r="N33" s="158"/>
      <c r="O33" s="155" t="s">
        <v>29</v>
      </c>
      <c r="P33" s="155" t="s">
        <v>29</v>
      </c>
      <c r="Q33" s="155" t="s">
        <v>29</v>
      </c>
      <c r="R33" s="159"/>
      <c r="S33" s="160" t="s">
        <v>29</v>
      </c>
      <c r="T33" s="155" t="s">
        <v>29</v>
      </c>
      <c r="U33" s="155" t="s">
        <v>20</v>
      </c>
      <c r="V33" s="161"/>
      <c r="W33" s="155" t="s">
        <v>20</v>
      </c>
      <c r="X33" s="155" t="s">
        <v>29</v>
      </c>
      <c r="Y33" s="155" t="s">
        <v>29</v>
      </c>
      <c r="Z33" s="159"/>
      <c r="AA33" s="160" t="s">
        <v>29</v>
      </c>
      <c r="AB33" s="155" t="s">
        <v>205</v>
      </c>
      <c r="AC33" s="162" t="s">
        <v>29</v>
      </c>
      <c r="AD33" s="163" t="s">
        <v>29</v>
      </c>
      <c r="AE33" s="162" t="s">
        <v>29</v>
      </c>
      <c r="AF33" s="162" t="s">
        <v>29</v>
      </c>
      <c r="AG33" s="164" t="s">
        <v>29</v>
      </c>
      <c r="AH33" s="165"/>
      <c r="AI33" s="166" t="s">
        <v>29</v>
      </c>
      <c r="AJ33" s="162" t="s">
        <v>29</v>
      </c>
      <c r="AK33" s="162" t="s">
        <v>29</v>
      </c>
      <c r="AL33" s="167" t="s">
        <v>206</v>
      </c>
      <c r="AM33" s="152" t="s">
        <v>20</v>
      </c>
      <c r="AN33" s="152" t="s">
        <v>20</v>
      </c>
      <c r="AO33" s="152" t="s">
        <v>29</v>
      </c>
      <c r="AP33" s="168"/>
      <c r="AQ33" s="154" t="s">
        <v>29</v>
      </c>
      <c r="AR33" s="152" t="s">
        <v>29</v>
      </c>
      <c r="AS33" s="152" t="s">
        <v>29</v>
      </c>
      <c r="AT33" s="169"/>
      <c r="AU33" s="170" t="s">
        <v>207</v>
      </c>
      <c r="AV33" s="152" t="s">
        <v>208</v>
      </c>
      <c r="AW33" s="152" t="s">
        <v>209</v>
      </c>
      <c r="AX33" s="168"/>
      <c r="AY33" s="87" t="s">
        <v>235</v>
      </c>
      <c r="AZ33" s="55" t="s">
        <v>277</v>
      </c>
      <c r="BA33" s="55" t="s">
        <v>278</v>
      </c>
      <c r="BB33" s="153"/>
      <c r="BC33" s="110" t="s">
        <v>197</v>
      </c>
      <c r="BD33" s="111" t="s">
        <v>286</v>
      </c>
      <c r="BE33" s="111" t="s">
        <v>194</v>
      </c>
      <c r="BF33" s="142"/>
      <c r="BG33" s="110" t="s">
        <v>239</v>
      </c>
      <c r="BH33" s="111" t="s">
        <v>173</v>
      </c>
      <c r="BI33" s="111" t="s">
        <v>296</v>
      </c>
      <c r="BJ33" s="171"/>
      <c r="BK33" s="110" t="s">
        <v>215</v>
      </c>
      <c r="BL33" s="111" t="s">
        <v>279</v>
      </c>
      <c r="BM33" s="111" t="s">
        <v>174</v>
      </c>
      <c r="BN33" s="171"/>
      <c r="BO33" s="110" t="s">
        <v>196</v>
      </c>
      <c r="BP33" s="111" t="s">
        <v>300</v>
      </c>
      <c r="BQ33" s="111" t="s">
        <v>230</v>
      </c>
      <c r="BR33" s="171"/>
      <c r="BS33" s="110" t="s">
        <v>220</v>
      </c>
      <c r="BT33" s="111" t="s">
        <v>219</v>
      </c>
      <c r="BU33" s="111" t="s">
        <v>338</v>
      </c>
      <c r="BV33" s="171"/>
      <c r="BW33" s="110" t="s">
        <v>200</v>
      </c>
      <c r="BX33" s="111" t="s">
        <v>287</v>
      </c>
      <c r="BY33" s="111" t="s">
        <v>241</v>
      </c>
      <c r="BZ33" s="171"/>
      <c r="CA33" s="110" t="s">
        <v>235</v>
      </c>
      <c r="CB33" s="111" t="s">
        <v>239</v>
      </c>
      <c r="CC33" s="111" t="s">
        <v>281</v>
      </c>
      <c r="CD33" s="366"/>
      <c r="CE33" s="360" t="s">
        <v>297</v>
      </c>
      <c r="CF33" s="111" t="s">
        <v>213</v>
      </c>
      <c r="CG33" s="111" t="s">
        <v>237</v>
      </c>
      <c r="CH33" s="171"/>
      <c r="CI33" s="110" t="s">
        <v>194</v>
      </c>
      <c r="CJ33" s="111" t="s">
        <v>307</v>
      </c>
      <c r="CK33" s="111" t="s">
        <v>216</v>
      </c>
      <c r="CL33" s="142"/>
      <c r="CM33" s="376" t="s">
        <v>296</v>
      </c>
      <c r="CN33" s="377" t="s">
        <v>278</v>
      </c>
      <c r="CO33" s="377" t="s">
        <v>305</v>
      </c>
      <c r="CP33" s="380"/>
      <c r="CQ33" s="376" t="s">
        <v>290</v>
      </c>
      <c r="CR33" s="377" t="s">
        <v>339</v>
      </c>
      <c r="CS33" s="377" t="s">
        <v>236</v>
      </c>
      <c r="CT33" s="380"/>
      <c r="CU33" s="376" t="s">
        <v>200</v>
      </c>
      <c r="CV33" s="377" t="s">
        <v>197</v>
      </c>
      <c r="CW33" s="377" t="s">
        <v>150</v>
      </c>
      <c r="CX33" s="377"/>
      <c r="CY33" s="380"/>
      <c r="CZ33" s="376" t="s">
        <v>210</v>
      </c>
      <c r="DA33" s="377" t="s">
        <v>208</v>
      </c>
      <c r="DB33" s="377" t="s">
        <v>300</v>
      </c>
      <c r="DC33" s="432"/>
      <c r="DD33" s="380"/>
      <c r="DE33" s="376" t="s">
        <v>219</v>
      </c>
      <c r="DF33" s="377" t="s">
        <v>307</v>
      </c>
      <c r="DG33" s="377" t="s">
        <v>421</v>
      </c>
      <c r="DH33" s="380"/>
      <c r="DI33" s="376" t="s">
        <v>226</v>
      </c>
      <c r="DJ33" s="377" t="s">
        <v>285</v>
      </c>
      <c r="DK33" s="377" t="s">
        <v>297</v>
      </c>
      <c r="DL33" s="377"/>
      <c r="DM33" s="380"/>
      <c r="DN33" s="376" t="s">
        <v>279</v>
      </c>
      <c r="DO33" s="377" t="s">
        <v>287</v>
      </c>
      <c r="DP33" s="377" t="s">
        <v>244</v>
      </c>
      <c r="DQ33" s="380"/>
      <c r="DR33" s="376" t="s">
        <v>213</v>
      </c>
      <c r="DS33" s="377" t="s">
        <v>220</v>
      </c>
      <c r="DT33" s="377" t="s">
        <v>304</v>
      </c>
      <c r="DU33" s="380"/>
      <c r="DV33" s="376" t="s">
        <v>278</v>
      </c>
      <c r="DW33" s="377" t="s">
        <v>239</v>
      </c>
      <c r="DX33" s="377" t="s">
        <v>308</v>
      </c>
      <c r="DY33" s="380"/>
      <c r="DZ33" s="376" t="s">
        <v>303</v>
      </c>
      <c r="EA33" s="377" t="s">
        <v>210</v>
      </c>
      <c r="EB33" s="377" t="s">
        <v>296</v>
      </c>
      <c r="EC33" s="380"/>
      <c r="ED33" s="376" t="s">
        <v>212</v>
      </c>
      <c r="EE33" s="377" t="s">
        <v>225</v>
      </c>
      <c r="EF33" s="377" t="s">
        <v>196</v>
      </c>
      <c r="EG33" s="380"/>
      <c r="EH33" s="376" t="s">
        <v>214</v>
      </c>
      <c r="EI33" s="377" t="s">
        <v>454</v>
      </c>
      <c r="EJ33" s="377" t="s">
        <v>277</v>
      </c>
      <c r="EK33" s="380"/>
      <c r="EL33" s="376" t="s">
        <v>215</v>
      </c>
      <c r="EM33" s="377" t="s">
        <v>220</v>
      </c>
      <c r="EN33" s="377" t="s">
        <v>297</v>
      </c>
      <c r="EO33" s="380"/>
      <c r="EP33" s="110" t="s">
        <v>508</v>
      </c>
      <c r="EQ33" s="111" t="s">
        <v>307</v>
      </c>
      <c r="ER33" s="111" t="s">
        <v>313</v>
      </c>
      <c r="ES33" s="171"/>
      <c r="ET33" s="640" t="s">
        <v>208</v>
      </c>
      <c r="EU33" s="641" t="s">
        <v>213</v>
      </c>
      <c r="EV33" s="641" t="s">
        <v>283</v>
      </c>
      <c r="EW33" s="905"/>
      <c r="EX33" s="603" t="s">
        <v>453</v>
      </c>
      <c r="EY33" s="604" t="s">
        <v>502</v>
      </c>
      <c r="EZ33" s="604" t="s">
        <v>519</v>
      </c>
      <c r="FA33" s="605"/>
      <c r="FB33" s="640" t="s">
        <v>216</v>
      </c>
      <c r="FC33" s="641" t="s">
        <v>278</v>
      </c>
      <c r="FD33" s="641" t="s">
        <v>540</v>
      </c>
      <c r="FE33" s="642"/>
      <c r="FF33" s="891" t="s">
        <v>204</v>
      </c>
      <c r="FG33" s="153" t="s">
        <v>88</v>
      </c>
      <c r="FH33" s="110">
        <f t="shared" si="7"/>
        <v>17</v>
      </c>
      <c r="FI33" s="111">
        <f t="shared" si="8"/>
        <v>22</v>
      </c>
      <c r="FJ33" s="111">
        <f t="shared" si="9"/>
        <v>39</v>
      </c>
      <c r="FK33" s="125">
        <f t="shared" si="10"/>
        <v>0.4358974358974359</v>
      </c>
      <c r="FL33" s="110">
        <f t="shared" si="11"/>
        <v>6</v>
      </c>
      <c r="FM33" s="111">
        <f t="shared" si="12"/>
        <v>12</v>
      </c>
      <c r="FN33" s="111">
        <f t="shared" si="13"/>
        <v>18</v>
      </c>
      <c r="FO33" s="125">
        <f t="shared" si="14"/>
        <v>0.33333333333333331</v>
      </c>
    </row>
    <row r="34" spans="1:171" ht="17.25">
      <c r="A34" s="68"/>
      <c r="B34" s="112" t="s">
        <v>301</v>
      </c>
      <c r="C34" s="59">
        <v>16</v>
      </c>
      <c r="D34" s="262" t="s">
        <v>376</v>
      </c>
      <c r="E34" s="70" t="s">
        <v>302</v>
      </c>
      <c r="F34" s="113" t="s">
        <v>335</v>
      </c>
      <c r="G34" s="102">
        <f>COUNTIF($K34:$XFD34,"*○*")</f>
        <v>29</v>
      </c>
      <c r="H34" s="103">
        <f>COUNTIF($K34:$XFD34,"*●*")</f>
        <v>47</v>
      </c>
      <c r="I34" s="103">
        <f t="shared" ref="I34:I39" si="15">SUM(G34:H34)</f>
        <v>76</v>
      </c>
      <c r="J34" s="123">
        <f t="shared" ref="J34:J39" si="16">IFERROR(G34/I34,"")</f>
        <v>0.38157894736842107</v>
      </c>
      <c r="K34" s="60"/>
      <c r="L34" s="60"/>
      <c r="M34" s="60"/>
      <c r="N34" s="46"/>
      <c r="O34" s="60"/>
      <c r="P34" s="60"/>
      <c r="Q34" s="60"/>
      <c r="R34" s="60"/>
      <c r="S34" s="68"/>
      <c r="T34" s="60"/>
      <c r="U34" s="60"/>
      <c r="V34" s="46"/>
      <c r="W34" s="60"/>
      <c r="X34" s="60"/>
      <c r="Y34" s="60"/>
      <c r="Z34" s="60"/>
      <c r="AA34" s="68"/>
      <c r="AB34" s="60"/>
      <c r="AC34" s="60"/>
      <c r="AD34" s="46"/>
      <c r="AE34" s="60"/>
      <c r="AF34" s="60"/>
      <c r="AG34" s="60"/>
      <c r="AH34" s="60"/>
      <c r="AI34" s="68"/>
      <c r="AJ34" s="60"/>
      <c r="AK34" s="60"/>
      <c r="AL34" s="46"/>
      <c r="AM34" s="60"/>
      <c r="AN34" s="60"/>
      <c r="AO34" s="60"/>
      <c r="AP34" s="60"/>
      <c r="AQ34" s="68"/>
      <c r="AR34" s="60"/>
      <c r="AS34" s="60"/>
      <c r="AT34" s="46"/>
      <c r="AU34" s="60"/>
      <c r="AV34" s="60"/>
      <c r="AW34" s="60"/>
      <c r="AX34" s="246"/>
      <c r="AY34" s="68"/>
      <c r="AZ34" s="60"/>
      <c r="BA34" s="60"/>
      <c r="BB34" s="46"/>
      <c r="BC34" s="61" t="s">
        <v>235</v>
      </c>
      <c r="BD34" s="63" t="s">
        <v>303</v>
      </c>
      <c r="BE34" s="63" t="s">
        <v>239</v>
      </c>
      <c r="BF34" s="143"/>
      <c r="BG34" s="104" t="s">
        <v>196</v>
      </c>
      <c r="BH34" s="105" t="s">
        <v>276</v>
      </c>
      <c r="BI34" s="105" t="s">
        <v>209</v>
      </c>
      <c r="BJ34" s="244"/>
      <c r="BK34" s="104" t="s">
        <v>296</v>
      </c>
      <c r="BL34" s="105" t="s">
        <v>234</v>
      </c>
      <c r="BM34" s="105" t="s">
        <v>200</v>
      </c>
      <c r="BN34" s="244"/>
      <c r="BO34" s="104" t="s">
        <v>283</v>
      </c>
      <c r="BP34" s="105" t="s">
        <v>205</v>
      </c>
      <c r="BQ34" s="103" t="s">
        <v>289</v>
      </c>
      <c r="BR34" s="172" t="s">
        <v>298</v>
      </c>
      <c r="BS34" s="102" t="s">
        <v>215</v>
      </c>
      <c r="BT34" s="107" t="s">
        <v>212</v>
      </c>
      <c r="BU34" s="107" t="s">
        <v>238</v>
      </c>
      <c r="BV34" s="175"/>
      <c r="BW34" s="106" t="s">
        <v>277</v>
      </c>
      <c r="BX34" s="107" t="s">
        <v>208</v>
      </c>
      <c r="BY34" s="107" t="s">
        <v>307</v>
      </c>
      <c r="BZ34" s="175"/>
      <c r="CA34" s="106" t="s">
        <v>5</v>
      </c>
      <c r="CB34" s="107"/>
      <c r="CC34" s="107"/>
      <c r="CD34" s="367"/>
      <c r="CE34" s="362" t="s">
        <v>308</v>
      </c>
      <c r="CF34" s="103" t="s">
        <v>288</v>
      </c>
      <c r="CG34" s="149" t="s">
        <v>286</v>
      </c>
      <c r="CH34" s="307"/>
      <c r="CI34" s="148" t="s">
        <v>305</v>
      </c>
      <c r="CJ34" s="149" t="s">
        <v>235</v>
      </c>
      <c r="CK34" s="149" t="s">
        <v>313</v>
      </c>
      <c r="CL34" s="150"/>
      <c r="CM34" s="403" t="s">
        <v>304</v>
      </c>
      <c r="CN34" s="404" t="s">
        <v>290</v>
      </c>
      <c r="CO34" s="404" t="s">
        <v>338</v>
      </c>
      <c r="CP34" s="405"/>
      <c r="CQ34" s="403" t="s">
        <v>239</v>
      </c>
      <c r="CR34" s="404" t="s">
        <v>150</v>
      </c>
      <c r="CS34" s="404" t="s">
        <v>219</v>
      </c>
      <c r="CT34" s="405"/>
      <c r="CU34" s="403" t="s">
        <v>281</v>
      </c>
      <c r="CV34" s="404" t="s">
        <v>210</v>
      </c>
      <c r="CW34" s="404" t="s">
        <v>340</v>
      </c>
      <c r="CX34" s="393" t="s">
        <v>296</v>
      </c>
      <c r="CY34" s="394"/>
      <c r="CZ34" s="392" t="s">
        <v>276</v>
      </c>
      <c r="DA34" s="393" t="s">
        <v>237</v>
      </c>
      <c r="DB34" s="393" t="s">
        <v>289</v>
      </c>
      <c r="DC34" s="485"/>
      <c r="DD34" s="394"/>
      <c r="DE34" s="392" t="s">
        <v>236</v>
      </c>
      <c r="DF34" s="393" t="s">
        <v>277</v>
      </c>
      <c r="DG34" s="393" t="s">
        <v>279</v>
      </c>
      <c r="DH34" s="394"/>
      <c r="DI34" s="392" t="s">
        <v>190</v>
      </c>
      <c r="DJ34" s="393" t="s">
        <v>238</v>
      </c>
      <c r="DK34" s="393" t="s">
        <v>215</v>
      </c>
      <c r="DL34" s="393" t="s">
        <v>145</v>
      </c>
      <c r="DM34" s="378"/>
      <c r="DN34" s="389" t="s">
        <v>218</v>
      </c>
      <c r="DO34" s="390" t="s">
        <v>305</v>
      </c>
      <c r="DP34" s="390" t="s">
        <v>313</v>
      </c>
      <c r="DQ34" s="391"/>
      <c r="DR34" s="389" t="s">
        <v>182</v>
      </c>
      <c r="DS34" s="97" t="s">
        <v>288</v>
      </c>
      <c r="DT34" s="97" t="s">
        <v>150</v>
      </c>
      <c r="DU34" s="378"/>
      <c r="DV34" s="81" t="s">
        <v>307</v>
      </c>
      <c r="DW34" s="393" t="s">
        <v>196</v>
      </c>
      <c r="DX34" s="393" t="s">
        <v>304</v>
      </c>
      <c r="DY34" s="394"/>
      <c r="DZ34" s="392" t="s">
        <v>219</v>
      </c>
      <c r="EA34" s="393" t="s">
        <v>276</v>
      </c>
      <c r="EB34" s="393" t="s">
        <v>303</v>
      </c>
      <c r="EC34" s="394"/>
      <c r="ED34" s="392" t="s">
        <v>213</v>
      </c>
      <c r="EE34" s="393" t="s">
        <v>277</v>
      </c>
      <c r="EF34" s="393" t="s">
        <v>236</v>
      </c>
      <c r="EG34" s="394"/>
      <c r="EH34" s="392" t="s">
        <v>202</v>
      </c>
      <c r="EI34" s="393" t="s">
        <v>291</v>
      </c>
      <c r="EJ34" s="393" t="s">
        <v>145</v>
      </c>
      <c r="EK34" s="391" t="s">
        <v>278</v>
      </c>
      <c r="EL34" s="389" t="s">
        <v>297</v>
      </c>
      <c r="EM34" s="390" t="s">
        <v>284</v>
      </c>
      <c r="EN34" s="390" t="s">
        <v>146</v>
      </c>
      <c r="EO34" s="394" t="s">
        <v>216</v>
      </c>
      <c r="EP34" s="104" t="s">
        <v>168</v>
      </c>
      <c r="EQ34" s="105" t="s">
        <v>200</v>
      </c>
      <c r="ER34" s="105" t="s">
        <v>285</v>
      </c>
      <c r="ES34" s="244"/>
      <c r="ET34" s="104" t="s">
        <v>220</v>
      </c>
      <c r="EU34" s="105" t="s">
        <v>215</v>
      </c>
      <c r="EV34" s="105" t="s">
        <v>241</v>
      </c>
      <c r="EW34" s="143" t="s">
        <v>338</v>
      </c>
      <c r="EX34" s="392" t="s">
        <v>303</v>
      </c>
      <c r="EY34" s="393" t="s">
        <v>145</v>
      </c>
      <c r="EZ34" s="549" t="s">
        <v>283</v>
      </c>
      <c r="FA34" s="546" t="s">
        <v>515</v>
      </c>
      <c r="FB34" s="637" t="s">
        <v>458</v>
      </c>
      <c r="FC34" s="638" t="s">
        <v>208</v>
      </c>
      <c r="FD34" s="638" t="s">
        <v>608</v>
      </c>
      <c r="FE34" s="639"/>
      <c r="FF34" s="64"/>
      <c r="FG34" s="46" t="s">
        <v>301</v>
      </c>
      <c r="FH34" s="102">
        <f t="shared" si="7"/>
        <v>15</v>
      </c>
      <c r="FI34" s="103">
        <f t="shared" si="8"/>
        <v>25</v>
      </c>
      <c r="FJ34" s="103">
        <f t="shared" si="9"/>
        <v>40</v>
      </c>
      <c r="FK34" s="123">
        <f t="shared" si="10"/>
        <v>0.375</v>
      </c>
      <c r="FL34" s="102">
        <f t="shared" si="11"/>
        <v>7</v>
      </c>
      <c r="FM34" s="103">
        <f t="shared" si="12"/>
        <v>12</v>
      </c>
      <c r="FN34" s="103">
        <f t="shared" si="13"/>
        <v>19</v>
      </c>
      <c r="FO34" s="123">
        <f t="shared" si="14"/>
        <v>0.36842105263157893</v>
      </c>
    </row>
    <row r="35" spans="1:171" ht="17.25">
      <c r="A35" s="101"/>
      <c r="B35" s="97" t="s">
        <v>326</v>
      </c>
      <c r="C35" s="98">
        <v>11</v>
      </c>
      <c r="D35" s="262" t="s">
        <v>376</v>
      </c>
      <c r="E35" s="99" t="s">
        <v>17</v>
      </c>
      <c r="F35" s="260" t="s">
        <v>333</v>
      </c>
      <c r="G35" s="102">
        <f>COUNTIF($K35:$XFD35,"*○*")</f>
        <v>48</v>
      </c>
      <c r="H35" s="103">
        <f>COUNTIF($K35:$XFD35,"*●*")</f>
        <v>31</v>
      </c>
      <c r="I35" s="103">
        <f t="shared" si="15"/>
        <v>79</v>
      </c>
      <c r="J35" s="123">
        <f t="shared" si="16"/>
        <v>0.60759493670886078</v>
      </c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102" t="s">
        <v>315</v>
      </c>
      <c r="BD35" s="103" t="s">
        <v>287</v>
      </c>
      <c r="BE35" s="103" t="s">
        <v>314</v>
      </c>
      <c r="BF35" s="386"/>
      <c r="BG35" s="148" t="s">
        <v>278</v>
      </c>
      <c r="BH35" s="149" t="s">
        <v>308</v>
      </c>
      <c r="BI35" s="149" t="s">
        <v>234</v>
      </c>
      <c r="BJ35" s="307"/>
      <c r="BK35" s="148" t="s">
        <v>281</v>
      </c>
      <c r="BL35" s="149" t="s">
        <v>220</v>
      </c>
      <c r="BM35" s="149" t="s">
        <v>338</v>
      </c>
      <c r="BN35" s="307"/>
      <c r="BO35" s="148" t="s">
        <v>225</v>
      </c>
      <c r="BP35" s="149" t="s">
        <v>277</v>
      </c>
      <c r="BQ35" s="149" t="s">
        <v>285</v>
      </c>
      <c r="BR35" s="307"/>
      <c r="BS35" s="148" t="s">
        <v>297</v>
      </c>
      <c r="BT35" s="149" t="s">
        <v>283</v>
      </c>
      <c r="BU35" s="149" t="s">
        <v>150</v>
      </c>
      <c r="BV35" s="307"/>
      <c r="BW35" s="148" t="s">
        <v>231</v>
      </c>
      <c r="BX35" s="149" t="s">
        <v>286</v>
      </c>
      <c r="BY35" s="149" t="s">
        <v>202</v>
      </c>
      <c r="BZ35" s="307"/>
      <c r="CA35" s="148" t="s">
        <v>199</v>
      </c>
      <c r="CB35" s="149" t="s">
        <v>234</v>
      </c>
      <c r="CC35" s="149" t="s">
        <v>307</v>
      </c>
      <c r="CD35" s="370" t="s">
        <v>223</v>
      </c>
      <c r="CE35" s="358" t="s">
        <v>281</v>
      </c>
      <c r="CF35" s="103" t="s">
        <v>237</v>
      </c>
      <c r="CG35" s="103" t="s">
        <v>215</v>
      </c>
      <c r="CH35" s="172"/>
      <c r="CI35" s="148" t="s">
        <v>287</v>
      </c>
      <c r="CJ35" s="149" t="s">
        <v>305</v>
      </c>
      <c r="CK35" s="149" t="s">
        <v>222</v>
      </c>
      <c r="CL35" s="150"/>
      <c r="CM35" s="403" t="s">
        <v>338</v>
      </c>
      <c r="CN35" s="404" t="s">
        <v>291</v>
      </c>
      <c r="CO35" s="404" t="s">
        <v>232</v>
      </c>
      <c r="CP35" s="405"/>
      <c r="CQ35" s="403" t="s">
        <v>225</v>
      </c>
      <c r="CR35" s="404" t="s">
        <v>235</v>
      </c>
      <c r="CS35" s="404" t="s">
        <v>182</v>
      </c>
      <c r="CT35" s="405"/>
      <c r="CU35" s="403" t="s">
        <v>339</v>
      </c>
      <c r="CV35" s="404" t="s">
        <v>214</v>
      </c>
      <c r="CW35" s="404" t="s">
        <v>307</v>
      </c>
      <c r="CX35" s="404" t="s">
        <v>340</v>
      </c>
      <c r="CY35" s="378" t="s">
        <v>286</v>
      </c>
      <c r="CZ35" s="81" t="s">
        <v>289</v>
      </c>
      <c r="DA35" s="97" t="s">
        <v>279</v>
      </c>
      <c r="DB35" s="97" t="s">
        <v>297</v>
      </c>
      <c r="DC35" s="430"/>
      <c r="DD35" s="378"/>
      <c r="DE35" s="81" t="s">
        <v>234</v>
      </c>
      <c r="DF35" s="97" t="s">
        <v>296</v>
      </c>
      <c r="DG35" s="97" t="s">
        <v>305</v>
      </c>
      <c r="DH35" s="378"/>
      <c r="DI35" s="81" t="s">
        <v>288</v>
      </c>
      <c r="DJ35" s="97" t="s">
        <v>236</v>
      </c>
      <c r="DK35" s="97" t="s">
        <v>239</v>
      </c>
      <c r="DL35" s="97"/>
      <c r="DM35" s="378"/>
      <c r="DN35" s="81" t="s">
        <v>150</v>
      </c>
      <c r="DO35" s="97" t="s">
        <v>189</v>
      </c>
      <c r="DP35" s="97" t="s">
        <v>304</v>
      </c>
      <c r="DQ35" s="378"/>
      <c r="DR35" s="81" t="s">
        <v>421</v>
      </c>
      <c r="DS35" s="97" t="s">
        <v>237</v>
      </c>
      <c r="DT35" s="97" t="s">
        <v>276</v>
      </c>
      <c r="DU35" s="378"/>
      <c r="DV35" s="81" t="s">
        <v>225</v>
      </c>
      <c r="DW35" s="97" t="s">
        <v>197</v>
      </c>
      <c r="DX35" s="97" t="s">
        <v>285</v>
      </c>
      <c r="DY35" s="378"/>
      <c r="DZ35" s="81" t="s">
        <v>458</v>
      </c>
      <c r="EA35" s="97" t="s">
        <v>289</v>
      </c>
      <c r="EB35" s="97" t="s">
        <v>287</v>
      </c>
      <c r="EC35" s="378"/>
      <c r="ED35" s="81" t="s">
        <v>279</v>
      </c>
      <c r="EE35" s="97" t="s">
        <v>213</v>
      </c>
      <c r="EF35" s="97" t="s">
        <v>281</v>
      </c>
      <c r="EG35" s="378"/>
      <c r="EH35" s="81" t="s">
        <v>216</v>
      </c>
      <c r="EI35" s="97" t="s">
        <v>238</v>
      </c>
      <c r="EJ35" s="97" t="s">
        <v>219</v>
      </c>
      <c r="EK35" s="378"/>
      <c r="EL35" s="81" t="s">
        <v>278</v>
      </c>
      <c r="EM35" s="97" t="s">
        <v>189</v>
      </c>
      <c r="EN35" s="97" t="s">
        <v>307</v>
      </c>
      <c r="EO35" s="378"/>
      <c r="EP35" s="102" t="s">
        <v>496</v>
      </c>
      <c r="EQ35" s="103" t="s">
        <v>339</v>
      </c>
      <c r="ER35" s="103" t="s">
        <v>291</v>
      </c>
      <c r="ES35" s="172"/>
      <c r="ET35" s="637" t="s">
        <v>304</v>
      </c>
      <c r="EU35" s="638" t="s">
        <v>285</v>
      </c>
      <c r="EV35" s="638" t="s">
        <v>300</v>
      </c>
      <c r="EW35" s="904"/>
      <c r="EX35" s="548" t="s">
        <v>215</v>
      </c>
      <c r="EY35" s="549" t="s">
        <v>473</v>
      </c>
      <c r="EZ35" s="549" t="s">
        <v>220</v>
      </c>
      <c r="FA35" s="546"/>
      <c r="FB35" s="637" t="s">
        <v>287</v>
      </c>
      <c r="FC35" s="638" t="s">
        <v>284</v>
      </c>
      <c r="FD35" s="638" t="s">
        <v>338</v>
      </c>
      <c r="FE35" s="639"/>
      <c r="FF35" s="908"/>
      <c r="FG35" s="46" t="s">
        <v>332</v>
      </c>
      <c r="FH35" s="102">
        <f t="shared" si="7"/>
        <v>21</v>
      </c>
      <c r="FI35" s="103">
        <f t="shared" si="8"/>
        <v>18</v>
      </c>
      <c r="FJ35" s="103">
        <f t="shared" si="9"/>
        <v>39</v>
      </c>
      <c r="FK35" s="123">
        <f t="shared" si="10"/>
        <v>0.53846153846153844</v>
      </c>
      <c r="FL35" s="102">
        <f t="shared" si="11"/>
        <v>10</v>
      </c>
      <c r="FM35" s="103">
        <f t="shared" si="12"/>
        <v>8</v>
      </c>
      <c r="FN35" s="103">
        <f t="shared" si="13"/>
        <v>18</v>
      </c>
      <c r="FO35" s="123">
        <f t="shared" si="14"/>
        <v>0.55555555555555558</v>
      </c>
    </row>
    <row r="36" spans="1:171" ht="17.25">
      <c r="A36" s="81"/>
      <c r="B36" s="97" t="s">
        <v>243</v>
      </c>
      <c r="C36" s="98">
        <v>16</v>
      </c>
      <c r="D36" s="262" t="s">
        <v>376</v>
      </c>
      <c r="E36" s="99" t="s">
        <v>292</v>
      </c>
      <c r="F36" s="114" t="s">
        <v>12</v>
      </c>
      <c r="G36" s="102">
        <f>COUNTIF($K36:$XFD36,"*○*")</f>
        <v>54</v>
      </c>
      <c r="H36" s="103">
        <f>COUNTIF($K36:$XFD36,"*●*")</f>
        <v>50</v>
      </c>
      <c r="I36" s="103">
        <f t="shared" si="15"/>
        <v>104</v>
      </c>
      <c r="J36" s="123">
        <f t="shared" si="16"/>
        <v>0.51923076923076927</v>
      </c>
      <c r="K36" s="43"/>
      <c r="L36" s="67"/>
      <c r="M36" s="67"/>
      <c r="N36" s="532"/>
      <c r="O36" s="43"/>
      <c r="P36" s="43"/>
      <c r="Q36" s="43"/>
      <c r="R36" s="247"/>
      <c r="S36" s="61" t="s">
        <v>20</v>
      </c>
      <c r="T36" s="43" t="s">
        <v>20</v>
      </c>
      <c r="U36" s="63" t="s">
        <v>29</v>
      </c>
      <c r="V36" s="316"/>
      <c r="W36" s="63" t="s">
        <v>20</v>
      </c>
      <c r="X36" s="63" t="s">
        <v>29</v>
      </c>
      <c r="Y36" s="63" t="s">
        <v>29</v>
      </c>
      <c r="Z36" s="317"/>
      <c r="AA36" s="62" t="s">
        <v>29</v>
      </c>
      <c r="AB36" s="63" t="s">
        <v>20</v>
      </c>
      <c r="AC36" s="63" t="s">
        <v>29</v>
      </c>
      <c r="AD36" s="533"/>
      <c r="AE36" s="63" t="s">
        <v>29</v>
      </c>
      <c r="AF36" s="63" t="s">
        <v>29</v>
      </c>
      <c r="AG36" s="63" t="s">
        <v>29</v>
      </c>
      <c r="AH36" s="317" t="s">
        <v>265</v>
      </c>
      <c r="AI36" s="61" t="s">
        <v>5</v>
      </c>
      <c r="AJ36" s="43"/>
      <c r="AK36" s="43"/>
      <c r="AL36" s="248"/>
      <c r="AM36" s="43" t="s">
        <v>29</v>
      </c>
      <c r="AN36" s="43" t="s">
        <v>29</v>
      </c>
      <c r="AO36" s="43" t="s">
        <v>20</v>
      </c>
      <c r="AP36" s="246"/>
      <c r="AQ36" s="61" t="s">
        <v>29</v>
      </c>
      <c r="AR36" s="43" t="s">
        <v>29</v>
      </c>
      <c r="AS36" s="43" t="s">
        <v>29</v>
      </c>
      <c r="AT36" s="248"/>
      <c r="AU36" s="318" t="s">
        <v>229</v>
      </c>
      <c r="AV36" s="318" t="s">
        <v>244</v>
      </c>
      <c r="AW36" s="318" t="s">
        <v>228</v>
      </c>
      <c r="AX36" s="534"/>
      <c r="AY36" s="88" t="s">
        <v>287</v>
      </c>
      <c r="AZ36" s="60" t="s">
        <v>276</v>
      </c>
      <c r="BA36" s="78" t="s">
        <v>281</v>
      </c>
      <c r="BB36" s="78" t="s">
        <v>289</v>
      </c>
      <c r="BC36" s="148" t="s">
        <v>212</v>
      </c>
      <c r="BD36" s="149" t="s">
        <v>306</v>
      </c>
      <c r="BE36" s="149" t="s">
        <v>307</v>
      </c>
      <c r="BF36" s="150"/>
      <c r="BG36" s="148" t="s">
        <v>241</v>
      </c>
      <c r="BH36" s="149" t="s">
        <v>297</v>
      </c>
      <c r="BI36" s="149" t="s">
        <v>279</v>
      </c>
      <c r="BJ36" s="307"/>
      <c r="BK36" s="148" t="s">
        <v>277</v>
      </c>
      <c r="BL36" s="149" t="s">
        <v>304</v>
      </c>
      <c r="BM36" s="149" t="s">
        <v>234</v>
      </c>
      <c r="BN36" s="307"/>
      <c r="BO36" s="148" t="s">
        <v>305</v>
      </c>
      <c r="BP36" s="149" t="s">
        <v>227</v>
      </c>
      <c r="BQ36" s="103" t="s">
        <v>290</v>
      </c>
      <c r="BR36" s="172" t="s">
        <v>208</v>
      </c>
      <c r="BS36" s="102" t="s">
        <v>225</v>
      </c>
      <c r="BT36" s="103" t="s">
        <v>299</v>
      </c>
      <c r="BU36" s="103" t="s">
        <v>213</v>
      </c>
      <c r="BV36" s="172"/>
      <c r="BW36" s="102" t="s">
        <v>196</v>
      </c>
      <c r="BX36" s="103" t="s">
        <v>276</v>
      </c>
      <c r="BY36" s="103" t="s">
        <v>236</v>
      </c>
      <c r="BZ36" s="172"/>
      <c r="CA36" s="102" t="s">
        <v>197</v>
      </c>
      <c r="CB36" s="103" t="s">
        <v>390</v>
      </c>
      <c r="CC36" s="103" t="s">
        <v>150</v>
      </c>
      <c r="CD36" s="364"/>
      <c r="CE36" s="358" t="s">
        <v>287</v>
      </c>
      <c r="CF36" s="103" t="s">
        <v>300</v>
      </c>
      <c r="CG36" s="105" t="s">
        <v>303</v>
      </c>
      <c r="CH36" s="244"/>
      <c r="CI36" s="104" t="s">
        <v>239</v>
      </c>
      <c r="CJ36" s="105" t="s">
        <v>283</v>
      </c>
      <c r="CK36" s="105" t="s">
        <v>212</v>
      </c>
      <c r="CL36" s="143"/>
      <c r="CM36" s="392" t="s">
        <v>315</v>
      </c>
      <c r="CN36" s="393" t="s">
        <v>289</v>
      </c>
      <c r="CO36" s="393" t="s">
        <v>200</v>
      </c>
      <c r="CP36" s="394"/>
      <c r="CQ36" s="392" t="s">
        <v>285</v>
      </c>
      <c r="CR36" s="393" t="s">
        <v>290</v>
      </c>
      <c r="CS36" s="393" t="s">
        <v>244</v>
      </c>
      <c r="CT36" s="394" t="s">
        <v>145</v>
      </c>
      <c r="CU36" s="389" t="s">
        <v>338</v>
      </c>
      <c r="CV36" s="390" t="s">
        <v>421</v>
      </c>
      <c r="CW36" s="390" t="s">
        <v>232</v>
      </c>
      <c r="CX36" s="390"/>
      <c r="CY36" s="391"/>
      <c r="CZ36" s="389" t="s">
        <v>308</v>
      </c>
      <c r="DA36" s="97" t="s">
        <v>197</v>
      </c>
      <c r="DB36" s="97" t="s">
        <v>303</v>
      </c>
      <c r="DC36" s="430"/>
      <c r="DD36" s="378"/>
      <c r="DE36" s="403" t="s">
        <v>297</v>
      </c>
      <c r="DF36" s="404" t="s">
        <v>287</v>
      </c>
      <c r="DG36" s="404" t="s">
        <v>305</v>
      </c>
      <c r="DH36" s="405"/>
      <c r="DI36" s="403" t="s">
        <v>210</v>
      </c>
      <c r="DJ36" s="404" t="s">
        <v>304</v>
      </c>
      <c r="DK36" s="404" t="s">
        <v>307</v>
      </c>
      <c r="DL36" s="404" t="s">
        <v>211</v>
      </c>
      <c r="DM36" s="378" t="s">
        <v>225</v>
      </c>
      <c r="DN36" s="81" t="s">
        <v>208</v>
      </c>
      <c r="DO36" s="97" t="s">
        <v>237</v>
      </c>
      <c r="DP36" s="97" t="s">
        <v>150</v>
      </c>
      <c r="DQ36" s="378"/>
      <c r="DR36" s="81" t="s">
        <v>283</v>
      </c>
      <c r="DS36" s="97" t="s">
        <v>300</v>
      </c>
      <c r="DT36" s="97" t="s">
        <v>216</v>
      </c>
      <c r="DU36" s="378"/>
      <c r="DV36" s="81" t="s">
        <v>289</v>
      </c>
      <c r="DW36" s="97" t="s">
        <v>234</v>
      </c>
      <c r="DX36" s="97" t="s">
        <v>197</v>
      </c>
      <c r="DY36" s="378"/>
      <c r="DZ36" s="81" t="s">
        <v>297</v>
      </c>
      <c r="EA36" s="97" t="s">
        <v>339</v>
      </c>
      <c r="EB36" s="97" t="s">
        <v>285</v>
      </c>
      <c r="EC36" s="378"/>
      <c r="ED36" s="81" t="s">
        <v>230</v>
      </c>
      <c r="EE36" s="97" t="s">
        <v>461</v>
      </c>
      <c r="EF36" s="97" t="s">
        <v>287</v>
      </c>
      <c r="EG36" s="378"/>
      <c r="EH36" s="81" t="s">
        <v>308</v>
      </c>
      <c r="EI36" s="97" t="s">
        <v>305</v>
      </c>
      <c r="EJ36" s="97" t="s">
        <v>214</v>
      </c>
      <c r="EK36" s="378"/>
      <c r="EL36" s="81" t="s">
        <v>241</v>
      </c>
      <c r="EM36" s="97" t="s">
        <v>215</v>
      </c>
      <c r="EN36" s="97" t="s">
        <v>239</v>
      </c>
      <c r="EO36" s="378"/>
      <c r="EP36" s="102" t="s">
        <v>509</v>
      </c>
      <c r="EQ36" s="103" t="s">
        <v>189</v>
      </c>
      <c r="ER36" s="103" t="s">
        <v>216</v>
      </c>
      <c r="ES36" s="172"/>
      <c r="ET36" s="637" t="s">
        <v>458</v>
      </c>
      <c r="EU36" s="638" t="s">
        <v>182</v>
      </c>
      <c r="EV36" s="638" t="s">
        <v>213</v>
      </c>
      <c r="EW36" s="904"/>
      <c r="EX36" s="548" t="s">
        <v>151</v>
      </c>
      <c r="EY36" s="549" t="s">
        <v>303</v>
      </c>
      <c r="EZ36" s="549" t="s">
        <v>307</v>
      </c>
      <c r="FA36" s="546"/>
      <c r="FB36" s="637" t="s">
        <v>212</v>
      </c>
      <c r="FC36" s="638" t="s">
        <v>289</v>
      </c>
      <c r="FD36" s="638" t="s">
        <v>534</v>
      </c>
      <c r="FE36" s="639"/>
      <c r="FF36" s="569"/>
      <c r="FG36" s="46" t="s">
        <v>243</v>
      </c>
      <c r="FH36" s="102">
        <f t="shared" si="7"/>
        <v>25</v>
      </c>
      <c r="FI36" s="103">
        <f t="shared" si="8"/>
        <v>15</v>
      </c>
      <c r="FJ36" s="103">
        <f t="shared" si="9"/>
        <v>40</v>
      </c>
      <c r="FK36" s="123">
        <f t="shared" si="10"/>
        <v>0.625</v>
      </c>
      <c r="FL36" s="102">
        <f t="shared" si="11"/>
        <v>10</v>
      </c>
      <c r="FM36" s="103">
        <f t="shared" si="12"/>
        <v>8</v>
      </c>
      <c r="FN36" s="103">
        <f t="shared" si="13"/>
        <v>18</v>
      </c>
      <c r="FO36" s="123">
        <f t="shared" si="14"/>
        <v>0.55555555555555558</v>
      </c>
    </row>
    <row r="37" spans="1:171" ht="17.25">
      <c r="A37" s="688"/>
      <c r="B37" s="97" t="s">
        <v>310</v>
      </c>
      <c r="C37" s="98">
        <v>13</v>
      </c>
      <c r="D37" s="262" t="s">
        <v>376</v>
      </c>
      <c r="E37" s="99" t="s">
        <v>311</v>
      </c>
      <c r="F37" s="260" t="s">
        <v>7</v>
      </c>
      <c r="G37" s="102">
        <f>COUNTIF($K37:$XFD37,"*○*")</f>
        <v>43</v>
      </c>
      <c r="H37" s="103">
        <f>COUNTIF($K37:$XFD37,"*●*")</f>
        <v>36</v>
      </c>
      <c r="I37" s="103">
        <f>SUM(G37:H37)</f>
        <v>79</v>
      </c>
      <c r="J37" s="123">
        <f>IFERROR(G37/I37,"")</f>
        <v>0.54430379746835444</v>
      </c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102" t="s">
        <v>210</v>
      </c>
      <c r="BD37" s="103" t="s">
        <v>277</v>
      </c>
      <c r="BE37" s="103" t="s">
        <v>304</v>
      </c>
      <c r="BF37" s="141" t="s">
        <v>288</v>
      </c>
      <c r="BG37" s="102" t="s">
        <v>287</v>
      </c>
      <c r="BH37" s="103" t="s">
        <v>303</v>
      </c>
      <c r="BI37" s="103" t="s">
        <v>305</v>
      </c>
      <c r="BJ37" s="172"/>
      <c r="BK37" s="102" t="s">
        <v>283</v>
      </c>
      <c r="BL37" s="103" t="s">
        <v>238</v>
      </c>
      <c r="BM37" s="103" t="s">
        <v>276</v>
      </c>
      <c r="BN37" s="172"/>
      <c r="BO37" s="102" t="s">
        <v>235</v>
      </c>
      <c r="BP37" s="103" t="s">
        <v>225</v>
      </c>
      <c r="BQ37" s="103" t="s">
        <v>234</v>
      </c>
      <c r="BR37" s="172"/>
      <c r="BS37" s="102" t="s">
        <v>150</v>
      </c>
      <c r="BT37" s="103" t="s">
        <v>236</v>
      </c>
      <c r="BU37" s="103" t="s">
        <v>212</v>
      </c>
      <c r="BV37" s="172"/>
      <c r="BW37" s="102" t="s">
        <v>338</v>
      </c>
      <c r="BX37" s="103" t="s">
        <v>222</v>
      </c>
      <c r="BY37" s="103" t="s">
        <v>214</v>
      </c>
      <c r="BZ37" s="172"/>
      <c r="CA37" s="148" t="s">
        <v>199</v>
      </c>
      <c r="CB37" s="149" t="s">
        <v>281</v>
      </c>
      <c r="CC37" s="149" t="s">
        <v>241</v>
      </c>
      <c r="CD37" s="370"/>
      <c r="CE37" s="371" t="s">
        <v>304</v>
      </c>
      <c r="CF37" s="149" t="s">
        <v>235</v>
      </c>
      <c r="CG37" s="149" t="s">
        <v>313</v>
      </c>
      <c r="CH37" s="307"/>
      <c r="CI37" s="148" t="s">
        <v>297</v>
      </c>
      <c r="CJ37" s="149" t="s">
        <v>289</v>
      </c>
      <c r="CK37" s="149" t="s">
        <v>197</v>
      </c>
      <c r="CL37" s="150"/>
      <c r="CM37" s="403" t="s">
        <v>278</v>
      </c>
      <c r="CN37" s="404" t="s">
        <v>150</v>
      </c>
      <c r="CO37" s="404" t="s">
        <v>279</v>
      </c>
      <c r="CP37" s="405" t="s">
        <v>223</v>
      </c>
      <c r="CQ37" s="81" t="s">
        <v>234</v>
      </c>
      <c r="CR37" s="97" t="s">
        <v>220</v>
      </c>
      <c r="CS37" s="97" t="s">
        <v>237</v>
      </c>
      <c r="CT37" s="378"/>
      <c r="CU37" s="81" t="s">
        <v>236</v>
      </c>
      <c r="CV37" s="97" t="s">
        <v>277</v>
      </c>
      <c r="CW37" s="97" t="s">
        <v>241</v>
      </c>
      <c r="CX37" s="97"/>
      <c r="CY37" s="378"/>
      <c r="CZ37" s="81" t="s">
        <v>287</v>
      </c>
      <c r="DA37" s="97" t="s">
        <v>281</v>
      </c>
      <c r="DB37" s="97" t="s">
        <v>338</v>
      </c>
      <c r="DC37" s="430"/>
      <c r="DD37" s="378"/>
      <c r="DE37" s="81" t="s">
        <v>231</v>
      </c>
      <c r="DF37" s="97" t="s">
        <v>289</v>
      </c>
      <c r="DG37" s="97" t="s">
        <v>200</v>
      </c>
      <c r="DH37" s="378"/>
      <c r="DI37" s="81" t="s">
        <v>150</v>
      </c>
      <c r="DJ37" s="97" t="s">
        <v>288</v>
      </c>
      <c r="DK37" s="404" t="s">
        <v>279</v>
      </c>
      <c r="DL37" s="404"/>
      <c r="DM37" s="405"/>
      <c r="DN37" s="403" t="s">
        <v>218</v>
      </c>
      <c r="DO37" s="404" t="s">
        <v>197</v>
      </c>
      <c r="DP37" s="404" t="s">
        <v>212</v>
      </c>
      <c r="DQ37" s="405"/>
      <c r="DR37" s="403" t="s">
        <v>235</v>
      </c>
      <c r="DS37" s="404" t="s">
        <v>281</v>
      </c>
      <c r="DT37" s="404" t="s">
        <v>211</v>
      </c>
      <c r="DU37" s="378" t="s">
        <v>313</v>
      </c>
      <c r="DV37" s="81" t="s">
        <v>214</v>
      </c>
      <c r="DW37" s="97" t="s">
        <v>208</v>
      </c>
      <c r="DX37" s="97" t="s">
        <v>305</v>
      </c>
      <c r="DY37" s="378"/>
      <c r="DZ37" s="81" t="s">
        <v>286</v>
      </c>
      <c r="EA37" s="97" t="s">
        <v>238</v>
      </c>
      <c r="EB37" s="97" t="s">
        <v>226</v>
      </c>
      <c r="EC37" s="378"/>
      <c r="ED37" s="81" t="s">
        <v>277</v>
      </c>
      <c r="EE37" s="97" t="s">
        <v>308</v>
      </c>
      <c r="EF37" s="97" t="s">
        <v>453</v>
      </c>
      <c r="EG37" s="378"/>
      <c r="EH37" s="81" t="s">
        <v>234</v>
      </c>
      <c r="EI37" s="97" t="s">
        <v>221</v>
      </c>
      <c r="EJ37" s="97" t="s">
        <v>237</v>
      </c>
      <c r="EK37" s="378"/>
      <c r="EL37" s="81" t="s">
        <v>283</v>
      </c>
      <c r="EM37" s="97" t="s">
        <v>190</v>
      </c>
      <c r="EN37" s="97" t="s">
        <v>241</v>
      </c>
      <c r="EO37" s="378"/>
      <c r="EP37" s="102" t="s">
        <v>510</v>
      </c>
      <c r="EQ37" s="103" t="s">
        <v>289</v>
      </c>
      <c r="ER37" s="103" t="s">
        <v>219</v>
      </c>
      <c r="ES37" s="172"/>
      <c r="ET37" s="637" t="s">
        <v>235</v>
      </c>
      <c r="EU37" s="638" t="s">
        <v>473</v>
      </c>
      <c r="EV37" s="638" t="s">
        <v>281</v>
      </c>
      <c r="EW37" s="904"/>
      <c r="EX37" s="548" t="s">
        <v>284</v>
      </c>
      <c r="EY37" s="549" t="s">
        <v>313</v>
      </c>
      <c r="EZ37" s="549" t="s">
        <v>288</v>
      </c>
      <c r="FA37" s="546"/>
      <c r="FB37" s="637" t="s">
        <v>291</v>
      </c>
      <c r="FC37" s="638" t="s">
        <v>518</v>
      </c>
      <c r="FD37" s="638" t="s">
        <v>533</v>
      </c>
      <c r="FE37" s="639"/>
      <c r="FF37" s="909"/>
      <c r="FG37" s="46" t="s">
        <v>310</v>
      </c>
      <c r="FH37" s="102">
        <f t="shared" si="7"/>
        <v>20</v>
      </c>
      <c r="FI37" s="103">
        <f t="shared" si="8"/>
        <v>19</v>
      </c>
      <c r="FJ37" s="103">
        <f t="shared" si="9"/>
        <v>39</v>
      </c>
      <c r="FK37" s="123">
        <f t="shared" si="10"/>
        <v>0.51282051282051277</v>
      </c>
      <c r="FL37" s="102">
        <f t="shared" si="11"/>
        <v>9</v>
      </c>
      <c r="FM37" s="103">
        <f t="shared" si="12"/>
        <v>9</v>
      </c>
      <c r="FN37" s="103">
        <f t="shared" si="13"/>
        <v>18</v>
      </c>
      <c r="FO37" s="123">
        <f t="shared" si="14"/>
        <v>0.5</v>
      </c>
    </row>
    <row r="38" spans="1:171" ht="17.25">
      <c r="A38" s="340"/>
      <c r="B38" s="319" t="s">
        <v>130</v>
      </c>
      <c r="C38" s="333">
        <v>12</v>
      </c>
      <c r="D38" s="263" t="s">
        <v>376</v>
      </c>
      <c r="E38" s="320" t="s">
        <v>4</v>
      </c>
      <c r="F38" s="321" t="s">
        <v>7</v>
      </c>
      <c r="G38" s="126">
        <f>COUNTIF($K38:$XFD38,"*○*")</f>
        <v>56</v>
      </c>
      <c r="H38" s="124">
        <f>COUNTIF($K38:$XFD38,"*●*")</f>
        <v>55</v>
      </c>
      <c r="I38" s="124">
        <f>SUM(G38:H38)</f>
        <v>111</v>
      </c>
      <c r="J38" s="127">
        <f>IFERROR(G38/I38,"")</f>
        <v>0.50450450450450446</v>
      </c>
      <c r="K38" s="47" t="s">
        <v>29</v>
      </c>
      <c r="L38" s="689" t="s">
        <v>29</v>
      </c>
      <c r="M38" s="689" t="s">
        <v>20</v>
      </c>
      <c r="N38" s="690"/>
      <c r="O38" s="40" t="s">
        <v>29</v>
      </c>
      <c r="P38" s="40" t="s">
        <v>20</v>
      </c>
      <c r="Q38" s="40" t="s">
        <v>29</v>
      </c>
      <c r="R38" s="85"/>
      <c r="S38" s="47" t="s">
        <v>29</v>
      </c>
      <c r="T38" s="40" t="s">
        <v>29</v>
      </c>
      <c r="U38" s="40" t="s">
        <v>20</v>
      </c>
      <c r="V38" s="49"/>
      <c r="W38" s="40" t="s">
        <v>29</v>
      </c>
      <c r="X38" s="40" t="s">
        <v>29</v>
      </c>
      <c r="Y38" s="40" t="s">
        <v>20</v>
      </c>
      <c r="Z38" s="85"/>
      <c r="AA38" s="47" t="s">
        <v>29</v>
      </c>
      <c r="AB38" s="40" t="s">
        <v>29</v>
      </c>
      <c r="AC38" s="40" t="s">
        <v>20</v>
      </c>
      <c r="AD38" s="608"/>
      <c r="AE38" s="40" t="s">
        <v>29</v>
      </c>
      <c r="AF38" s="40" t="s">
        <v>20</v>
      </c>
      <c r="AG38" s="40" t="s">
        <v>20</v>
      </c>
      <c r="AH38" s="85"/>
      <c r="AI38" s="47" t="s">
        <v>20</v>
      </c>
      <c r="AJ38" s="691" t="s">
        <v>29</v>
      </c>
      <c r="AK38" s="691" t="s">
        <v>29</v>
      </c>
      <c r="AL38" s="692"/>
      <c r="AM38" s="691" t="s">
        <v>29</v>
      </c>
      <c r="AN38" s="691" t="s">
        <v>29</v>
      </c>
      <c r="AO38" s="691" t="s">
        <v>29</v>
      </c>
      <c r="AP38" s="693"/>
      <c r="AQ38" s="694" t="s">
        <v>29</v>
      </c>
      <c r="AR38" s="691" t="s">
        <v>29</v>
      </c>
      <c r="AS38" s="691" t="s">
        <v>29</v>
      </c>
      <c r="AT38" s="692" t="s">
        <v>205</v>
      </c>
      <c r="AU38" s="678" t="s">
        <v>242</v>
      </c>
      <c r="AV38" s="695" t="s">
        <v>224</v>
      </c>
      <c r="AW38" s="695" t="s">
        <v>218</v>
      </c>
      <c r="AX38" s="696"/>
      <c r="AY38" s="697" t="s">
        <v>209</v>
      </c>
      <c r="AZ38" s="698" t="s">
        <v>283</v>
      </c>
      <c r="BA38" s="698" t="s">
        <v>288</v>
      </c>
      <c r="BB38" s="423"/>
      <c r="BC38" s="699" t="s">
        <v>305</v>
      </c>
      <c r="BD38" s="131" t="s">
        <v>300</v>
      </c>
      <c r="BE38" s="131" t="s">
        <v>297</v>
      </c>
      <c r="BF38" s="144"/>
      <c r="BG38" s="130" t="s">
        <v>304</v>
      </c>
      <c r="BH38" s="131" t="s">
        <v>307</v>
      </c>
      <c r="BI38" s="131" t="s">
        <v>306</v>
      </c>
      <c r="BJ38" s="176"/>
      <c r="BK38" s="130" t="s">
        <v>241</v>
      </c>
      <c r="BL38" s="131" t="s">
        <v>308</v>
      </c>
      <c r="BM38" s="131" t="s">
        <v>285</v>
      </c>
      <c r="BN38" s="176"/>
      <c r="BO38" s="130" t="s">
        <v>338</v>
      </c>
      <c r="BP38" s="131" t="s">
        <v>213</v>
      </c>
      <c r="BQ38" s="131" t="s">
        <v>212</v>
      </c>
      <c r="BR38" s="176"/>
      <c r="BS38" s="130" t="s">
        <v>287</v>
      </c>
      <c r="BT38" s="131" t="s">
        <v>223</v>
      </c>
      <c r="BU38" s="124" t="s">
        <v>197</v>
      </c>
      <c r="BV38" s="173" t="s">
        <v>216</v>
      </c>
      <c r="BW38" s="126" t="s">
        <v>279</v>
      </c>
      <c r="BX38" s="124" t="s">
        <v>234</v>
      </c>
      <c r="BY38" s="124" t="s">
        <v>225</v>
      </c>
      <c r="BZ38" s="173"/>
      <c r="CA38" s="126" t="s">
        <v>232</v>
      </c>
      <c r="CB38" s="124" t="s">
        <v>315</v>
      </c>
      <c r="CC38" s="124" t="s">
        <v>289</v>
      </c>
      <c r="CD38" s="365"/>
      <c r="CE38" s="359" t="s">
        <v>241</v>
      </c>
      <c r="CF38" s="124" t="s">
        <v>297</v>
      </c>
      <c r="CG38" s="124" t="s">
        <v>278</v>
      </c>
      <c r="CH38" s="173"/>
      <c r="CI38" s="126" t="s">
        <v>290</v>
      </c>
      <c r="CJ38" s="124" t="s">
        <v>304</v>
      </c>
      <c r="CK38" s="124" t="s">
        <v>285</v>
      </c>
      <c r="CL38" s="313"/>
      <c r="CM38" s="340" t="s">
        <v>239</v>
      </c>
      <c r="CN38" s="319" t="s">
        <v>212</v>
      </c>
      <c r="CO38" s="319" t="s">
        <v>197</v>
      </c>
      <c r="CP38" s="379"/>
      <c r="CQ38" s="340" t="s">
        <v>283</v>
      </c>
      <c r="CR38" s="319" t="s">
        <v>276</v>
      </c>
      <c r="CS38" s="319" t="s">
        <v>299</v>
      </c>
      <c r="CT38" s="379"/>
      <c r="CU38" s="340" t="s">
        <v>214</v>
      </c>
      <c r="CV38" s="319" t="s">
        <v>305</v>
      </c>
      <c r="CW38" s="319" t="s">
        <v>244</v>
      </c>
      <c r="CX38" s="319"/>
      <c r="CY38" s="379"/>
      <c r="CZ38" s="340" t="s">
        <v>150</v>
      </c>
      <c r="DA38" s="319" t="s">
        <v>315</v>
      </c>
      <c r="DB38" s="319" t="s">
        <v>278</v>
      </c>
      <c r="DC38" s="431"/>
      <c r="DD38" s="379"/>
      <c r="DE38" s="340" t="s">
        <v>218</v>
      </c>
      <c r="DF38" s="319" t="s">
        <v>238</v>
      </c>
      <c r="DG38" s="319" t="s">
        <v>287</v>
      </c>
      <c r="DH38" s="379"/>
      <c r="DI38" s="340" t="s">
        <v>225</v>
      </c>
      <c r="DJ38" s="319" t="s">
        <v>231</v>
      </c>
      <c r="DK38" s="319" t="s">
        <v>236</v>
      </c>
      <c r="DL38" s="319"/>
      <c r="DM38" s="379"/>
      <c r="DN38" s="340" t="s">
        <v>339</v>
      </c>
      <c r="DO38" s="319" t="s">
        <v>213</v>
      </c>
      <c r="DP38" s="319" t="s">
        <v>291</v>
      </c>
      <c r="DQ38" s="379"/>
      <c r="DR38" s="340" t="s">
        <v>338</v>
      </c>
      <c r="DS38" s="319" t="s">
        <v>315</v>
      </c>
      <c r="DT38" s="319" t="s">
        <v>305</v>
      </c>
      <c r="DU38" s="379"/>
      <c r="DV38" s="340" t="s">
        <v>279</v>
      </c>
      <c r="DW38" s="319" t="s">
        <v>232</v>
      </c>
      <c r="DX38" s="319" t="s">
        <v>221</v>
      </c>
      <c r="DY38" s="379"/>
      <c r="DZ38" s="340" t="s">
        <v>202</v>
      </c>
      <c r="EA38" s="319" t="s">
        <v>453</v>
      </c>
      <c r="EB38" s="319" t="s">
        <v>300</v>
      </c>
      <c r="EC38" s="379"/>
      <c r="ED38" s="340" t="s">
        <v>313</v>
      </c>
      <c r="EE38" s="319" t="s">
        <v>297</v>
      </c>
      <c r="EF38" s="319" t="s">
        <v>241</v>
      </c>
      <c r="EG38" s="379"/>
      <c r="EH38" s="340" t="s">
        <v>454</v>
      </c>
      <c r="EI38" s="319" t="s">
        <v>304</v>
      </c>
      <c r="EJ38" s="319" t="s">
        <v>239</v>
      </c>
      <c r="EK38" s="379"/>
      <c r="EL38" s="340" t="s">
        <v>244</v>
      </c>
      <c r="EM38" s="384" t="s">
        <v>197</v>
      </c>
      <c r="EN38" s="384" t="s">
        <v>473</v>
      </c>
      <c r="EO38" s="385"/>
      <c r="EP38" s="130" t="s">
        <v>512</v>
      </c>
      <c r="EQ38" s="131" t="s">
        <v>279</v>
      </c>
      <c r="ER38" s="131" t="s">
        <v>509</v>
      </c>
      <c r="ES38" s="176"/>
      <c r="ET38" s="130" t="s">
        <v>225</v>
      </c>
      <c r="EU38" s="131" t="s">
        <v>211</v>
      </c>
      <c r="EV38" s="644" t="s">
        <v>308</v>
      </c>
      <c r="EW38" s="907" t="s">
        <v>315</v>
      </c>
      <c r="EX38" s="514" t="s">
        <v>300</v>
      </c>
      <c r="EY38" s="512" t="s">
        <v>278</v>
      </c>
      <c r="EZ38" s="512" t="s">
        <v>213</v>
      </c>
      <c r="FA38" s="513"/>
      <c r="FB38" s="643" t="s">
        <v>534</v>
      </c>
      <c r="FC38" s="644" t="s">
        <v>237</v>
      </c>
      <c r="FD38" s="644" t="s">
        <v>285</v>
      </c>
      <c r="FE38" s="645"/>
      <c r="FF38" s="893"/>
      <c r="FG38" s="49" t="s">
        <v>130</v>
      </c>
      <c r="FH38" s="126">
        <f t="shared" si="7"/>
        <v>22</v>
      </c>
      <c r="FI38" s="124">
        <f t="shared" si="8"/>
        <v>17</v>
      </c>
      <c r="FJ38" s="124">
        <f t="shared" si="9"/>
        <v>39</v>
      </c>
      <c r="FK38" s="127">
        <f t="shared" si="10"/>
        <v>0.5641025641025641</v>
      </c>
      <c r="FL38" s="126">
        <f t="shared" si="11"/>
        <v>11</v>
      </c>
      <c r="FM38" s="124">
        <f t="shared" si="12"/>
        <v>7</v>
      </c>
      <c r="FN38" s="124">
        <f t="shared" si="13"/>
        <v>18</v>
      </c>
      <c r="FO38" s="127">
        <f t="shared" si="14"/>
        <v>0.61111111111111116</v>
      </c>
    </row>
    <row r="39" spans="1:171" ht="17.25">
      <c r="A39" s="52" t="s">
        <v>217</v>
      </c>
      <c r="B39" s="42" t="s">
        <v>90</v>
      </c>
      <c r="C39" s="137">
        <v>17</v>
      </c>
      <c r="D39" s="266" t="s">
        <v>373</v>
      </c>
      <c r="E39" s="42" t="s">
        <v>10</v>
      </c>
      <c r="F39" s="55" t="s">
        <v>9</v>
      </c>
      <c r="G39" s="110">
        <f>COUNTIF($K39:$XFD39,"*○*")</f>
        <v>45</v>
      </c>
      <c r="H39" s="111">
        <f>COUNTIF($K39:$XFD39,"*●*")</f>
        <v>67</v>
      </c>
      <c r="I39" s="111">
        <f t="shared" si="15"/>
        <v>112</v>
      </c>
      <c r="J39" s="125">
        <f t="shared" si="16"/>
        <v>0.4017857142857143</v>
      </c>
      <c r="K39" s="152" t="s">
        <v>20</v>
      </c>
      <c r="L39" s="152" t="s">
        <v>20</v>
      </c>
      <c r="M39" s="152" t="s">
        <v>29</v>
      </c>
      <c r="N39" s="153"/>
      <c r="O39" s="152" t="s">
        <v>29</v>
      </c>
      <c r="P39" s="152" t="s">
        <v>20</v>
      </c>
      <c r="Q39" s="152" t="s">
        <v>29</v>
      </c>
      <c r="R39" s="426" t="s">
        <v>20</v>
      </c>
      <c r="S39" s="427" t="s">
        <v>20</v>
      </c>
      <c r="T39" s="425" t="s">
        <v>20</v>
      </c>
      <c r="U39" s="425" t="s">
        <v>20</v>
      </c>
      <c r="V39" s="438"/>
      <c r="W39" s="425" t="s">
        <v>29</v>
      </c>
      <c r="X39" s="425" t="s">
        <v>29</v>
      </c>
      <c r="Y39" s="425" t="s">
        <v>20</v>
      </c>
      <c r="Z39" s="426"/>
      <c r="AA39" s="427" t="s">
        <v>20</v>
      </c>
      <c r="AB39" s="425" t="s">
        <v>20</v>
      </c>
      <c r="AC39" s="425" t="s">
        <v>29</v>
      </c>
      <c r="AD39" s="438"/>
      <c r="AE39" s="425" t="s">
        <v>20</v>
      </c>
      <c r="AF39" s="425" t="s">
        <v>20</v>
      </c>
      <c r="AG39" s="439" t="s">
        <v>211</v>
      </c>
      <c r="AH39" s="55" t="s">
        <v>29</v>
      </c>
      <c r="AI39" s="154" t="s">
        <v>20</v>
      </c>
      <c r="AJ39" s="152" t="s">
        <v>20</v>
      </c>
      <c r="AK39" s="155" t="s">
        <v>29</v>
      </c>
      <c r="AL39" s="440"/>
      <c r="AM39" s="155" t="s">
        <v>29</v>
      </c>
      <c r="AN39" s="155" t="s">
        <v>20</v>
      </c>
      <c r="AO39" s="155" t="s">
        <v>29</v>
      </c>
      <c r="AP39" s="441"/>
      <c r="AQ39" s="160" t="s">
        <v>29</v>
      </c>
      <c r="AR39" s="155" t="s">
        <v>29</v>
      </c>
      <c r="AS39" s="155" t="s">
        <v>29</v>
      </c>
      <c r="AT39" s="440"/>
      <c r="AU39" s="442" t="s">
        <v>214</v>
      </c>
      <c r="AV39" s="155" t="s">
        <v>215</v>
      </c>
      <c r="AW39" s="155" t="s">
        <v>145</v>
      </c>
      <c r="AX39" s="55" t="s">
        <v>216</v>
      </c>
      <c r="AY39" s="443" t="s">
        <v>279</v>
      </c>
      <c r="AZ39" s="444" t="s">
        <v>280</v>
      </c>
      <c r="BA39" s="444" t="s">
        <v>276</v>
      </c>
      <c r="BB39" s="424"/>
      <c r="BC39" s="445" t="s">
        <v>289</v>
      </c>
      <c r="BD39" s="446" t="s">
        <v>297</v>
      </c>
      <c r="BE39" s="446" t="s">
        <v>199</v>
      </c>
      <c r="BF39" s="142"/>
      <c r="BG39" s="447" t="s">
        <v>219</v>
      </c>
      <c r="BH39" s="448" t="s">
        <v>196</v>
      </c>
      <c r="BI39" s="448" t="s">
        <v>200</v>
      </c>
      <c r="BJ39" s="449"/>
      <c r="BK39" s="447" t="s">
        <v>304</v>
      </c>
      <c r="BL39" s="448" t="s">
        <v>174</v>
      </c>
      <c r="BM39" s="448" t="s">
        <v>220</v>
      </c>
      <c r="BN39" s="449"/>
      <c r="BO39" s="447" t="s">
        <v>396</v>
      </c>
      <c r="BP39" s="448" t="s">
        <v>308</v>
      </c>
      <c r="BQ39" s="448" t="s">
        <v>185</v>
      </c>
      <c r="BR39" s="449"/>
      <c r="BS39" s="447" t="s">
        <v>239</v>
      </c>
      <c r="BT39" s="448" t="s">
        <v>145</v>
      </c>
      <c r="BU39" s="450" t="s">
        <v>303</v>
      </c>
      <c r="BV39" s="451" t="s">
        <v>244</v>
      </c>
      <c r="BW39" s="452" t="s">
        <v>208</v>
      </c>
      <c r="BX39" s="450" t="s">
        <v>237</v>
      </c>
      <c r="BY39" s="450" t="s">
        <v>313</v>
      </c>
      <c r="BZ39" s="451"/>
      <c r="CA39" s="452" t="s">
        <v>288</v>
      </c>
      <c r="CB39" s="450" t="s">
        <v>222</v>
      </c>
      <c r="CC39" s="450" t="s">
        <v>225</v>
      </c>
      <c r="CD39" s="453"/>
      <c r="CE39" s="454" t="s">
        <v>285</v>
      </c>
      <c r="CF39" s="450" t="s">
        <v>399</v>
      </c>
      <c r="CG39" s="111" t="s">
        <v>279</v>
      </c>
      <c r="CH39" s="171" t="s">
        <v>238</v>
      </c>
      <c r="CI39" s="110" t="s">
        <v>221</v>
      </c>
      <c r="CJ39" s="111" t="s">
        <v>230</v>
      </c>
      <c r="CK39" s="448" t="s">
        <v>315</v>
      </c>
      <c r="CL39" s="455"/>
      <c r="CM39" s="456" t="s">
        <v>216</v>
      </c>
      <c r="CN39" s="457" t="s">
        <v>210</v>
      </c>
      <c r="CO39" s="457" t="s">
        <v>303</v>
      </c>
      <c r="CP39" s="458"/>
      <c r="CQ39" s="456" t="s">
        <v>236</v>
      </c>
      <c r="CR39" s="457" t="s">
        <v>338</v>
      </c>
      <c r="CS39" s="457" t="s">
        <v>220</v>
      </c>
      <c r="CT39" s="458"/>
      <c r="CU39" s="456" t="s">
        <v>244</v>
      </c>
      <c r="CV39" s="457" t="s">
        <v>289</v>
      </c>
      <c r="CW39" s="457" t="s">
        <v>237</v>
      </c>
      <c r="CX39" s="457" t="s">
        <v>145</v>
      </c>
      <c r="CY39" s="380"/>
      <c r="CZ39" s="376" t="s">
        <v>304</v>
      </c>
      <c r="DA39" s="377" t="s">
        <v>288</v>
      </c>
      <c r="DB39" s="377" t="s">
        <v>313</v>
      </c>
      <c r="DC39" s="432"/>
      <c r="DD39" s="380"/>
      <c r="DE39" s="376" t="s">
        <v>221</v>
      </c>
      <c r="DF39" s="517" t="s">
        <v>225</v>
      </c>
      <c r="DG39" s="517" t="s">
        <v>238</v>
      </c>
      <c r="DH39" s="518"/>
      <c r="DI39" s="519" t="s">
        <v>218</v>
      </c>
      <c r="DJ39" s="517" t="s">
        <v>283</v>
      </c>
      <c r="DK39" s="517" t="s">
        <v>277</v>
      </c>
      <c r="DL39" s="517"/>
      <c r="DM39" s="518"/>
      <c r="DN39" s="519" t="s">
        <v>338</v>
      </c>
      <c r="DO39" s="517" t="s">
        <v>315</v>
      </c>
      <c r="DP39" s="377" t="s">
        <v>281</v>
      </c>
      <c r="DQ39" s="380"/>
      <c r="DR39" s="376" t="s">
        <v>308</v>
      </c>
      <c r="DS39" s="377" t="s">
        <v>284</v>
      </c>
      <c r="DT39" s="377" t="s">
        <v>234</v>
      </c>
      <c r="DU39" s="380"/>
      <c r="DV39" s="376" t="s">
        <v>208</v>
      </c>
      <c r="DW39" s="377" t="s">
        <v>241</v>
      </c>
      <c r="DX39" s="377" t="s">
        <v>288</v>
      </c>
      <c r="DY39" s="380"/>
      <c r="DZ39" s="376" t="s">
        <v>304</v>
      </c>
      <c r="EA39" s="377" t="s">
        <v>285</v>
      </c>
      <c r="EB39" s="377" t="s">
        <v>220</v>
      </c>
      <c r="EC39" s="380"/>
      <c r="ED39" s="376" t="s">
        <v>200</v>
      </c>
      <c r="EE39" s="377" t="s">
        <v>237</v>
      </c>
      <c r="EF39" s="377" t="s">
        <v>297</v>
      </c>
      <c r="EG39" s="380"/>
      <c r="EH39" s="376" t="s">
        <v>279</v>
      </c>
      <c r="EI39" s="377" t="s">
        <v>300</v>
      </c>
      <c r="EJ39" s="377" t="s">
        <v>473</v>
      </c>
      <c r="EK39" s="380"/>
      <c r="EL39" s="376" t="s">
        <v>221</v>
      </c>
      <c r="EM39" s="377" t="s">
        <v>303</v>
      </c>
      <c r="EN39" s="377" t="s">
        <v>313</v>
      </c>
      <c r="EO39" s="380"/>
      <c r="EP39" s="110" t="s">
        <v>511</v>
      </c>
      <c r="EQ39" s="111" t="s">
        <v>497</v>
      </c>
      <c r="ER39" s="111" t="s">
        <v>210</v>
      </c>
      <c r="ES39" s="171"/>
      <c r="ET39" s="640" t="s">
        <v>236</v>
      </c>
      <c r="EU39" s="641" t="s">
        <v>299</v>
      </c>
      <c r="EV39" s="641" t="s">
        <v>453</v>
      </c>
      <c r="EW39" s="905"/>
      <c r="EX39" s="603" t="s">
        <v>533</v>
      </c>
      <c r="EY39" s="604" t="s">
        <v>168</v>
      </c>
      <c r="EZ39" s="604" t="s">
        <v>534</v>
      </c>
      <c r="FA39" s="605"/>
      <c r="FB39" s="640" t="s">
        <v>307</v>
      </c>
      <c r="FC39" s="641" t="s">
        <v>234</v>
      </c>
      <c r="FD39" s="641" t="s">
        <v>514</v>
      </c>
      <c r="FE39" s="642"/>
      <c r="FF39" s="891" t="s">
        <v>217</v>
      </c>
      <c r="FG39" s="153" t="s">
        <v>90</v>
      </c>
      <c r="FH39" s="110">
        <f t="shared" si="7"/>
        <v>19</v>
      </c>
      <c r="FI39" s="111">
        <f t="shared" si="8"/>
        <v>20</v>
      </c>
      <c r="FJ39" s="111">
        <f t="shared" si="9"/>
        <v>39</v>
      </c>
      <c r="FK39" s="125">
        <f t="shared" si="10"/>
        <v>0.48717948717948717</v>
      </c>
      <c r="FL39" s="110">
        <f t="shared" si="11"/>
        <v>10</v>
      </c>
      <c r="FM39" s="111">
        <f t="shared" si="12"/>
        <v>8</v>
      </c>
      <c r="FN39" s="111">
        <f t="shared" si="13"/>
        <v>18</v>
      </c>
      <c r="FO39" s="125">
        <f t="shared" si="14"/>
        <v>0.55555555555555558</v>
      </c>
    </row>
    <row r="40" spans="1:171" ht="17.25">
      <c r="A40" s="81"/>
      <c r="B40" s="58" t="s">
        <v>38</v>
      </c>
      <c r="C40" s="80">
        <v>18</v>
      </c>
      <c r="D40" s="265" t="s">
        <v>372</v>
      </c>
      <c r="E40" s="58" t="s">
        <v>17</v>
      </c>
      <c r="F40" s="60" t="s">
        <v>7</v>
      </c>
      <c r="G40" s="102">
        <f>COUNTIF($K40:$XFD40,"*○*")</f>
        <v>44</v>
      </c>
      <c r="H40" s="103">
        <f>COUNTIF($K40:$XFD40,"*●*")</f>
        <v>59</v>
      </c>
      <c r="I40" s="103">
        <f t="shared" si="5"/>
        <v>103</v>
      </c>
      <c r="J40" s="123">
        <f t="shared" si="6"/>
        <v>0.42718446601941745</v>
      </c>
      <c r="K40" s="43" t="s">
        <v>20</v>
      </c>
      <c r="L40" s="43" t="s">
        <v>29</v>
      </c>
      <c r="M40" s="89" t="s">
        <v>20</v>
      </c>
      <c r="N40" s="90"/>
      <c r="O40" s="89" t="s">
        <v>29</v>
      </c>
      <c r="P40" s="89" t="s">
        <v>29</v>
      </c>
      <c r="Q40" s="89" t="s">
        <v>29</v>
      </c>
      <c r="R40" s="133"/>
      <c r="S40" s="132" t="s">
        <v>20</v>
      </c>
      <c r="T40" s="89" t="s">
        <v>20</v>
      </c>
      <c r="U40" s="89" t="s">
        <v>29</v>
      </c>
      <c r="V40" s="72"/>
      <c r="W40" s="43" t="s">
        <v>29</v>
      </c>
      <c r="X40" s="43" t="s">
        <v>29</v>
      </c>
      <c r="Y40" s="43" t="s">
        <v>29</v>
      </c>
      <c r="Z40" s="115"/>
      <c r="AA40" s="61" t="s">
        <v>29</v>
      </c>
      <c r="AB40" s="83" t="s">
        <v>20</v>
      </c>
      <c r="AC40" s="78" t="s">
        <v>20</v>
      </c>
      <c r="AD40" s="74"/>
      <c r="AE40" s="73" t="s">
        <v>20</v>
      </c>
      <c r="AF40" s="73" t="s">
        <v>20</v>
      </c>
      <c r="AG40" s="73" t="s">
        <v>29</v>
      </c>
      <c r="AH40" s="116"/>
      <c r="AI40" s="76" t="s">
        <v>20</v>
      </c>
      <c r="AJ40" s="73" t="s">
        <v>20</v>
      </c>
      <c r="AK40" s="73" t="s">
        <v>20</v>
      </c>
      <c r="AL40" s="74" t="s">
        <v>20</v>
      </c>
      <c r="AM40" s="73" t="s">
        <v>20</v>
      </c>
      <c r="AN40" s="77" t="s">
        <v>227</v>
      </c>
      <c r="AO40" s="43" t="s">
        <v>29</v>
      </c>
      <c r="AP40" s="60" t="s">
        <v>29</v>
      </c>
      <c r="AQ40" s="61" t="s">
        <v>20</v>
      </c>
      <c r="AR40" s="43" t="s">
        <v>29</v>
      </c>
      <c r="AS40" s="43" t="s">
        <v>20</v>
      </c>
      <c r="AT40" s="46"/>
      <c r="AU40" s="117" t="s">
        <v>231</v>
      </c>
      <c r="AV40" s="63" t="s">
        <v>213</v>
      </c>
      <c r="AW40" s="63" t="s">
        <v>232</v>
      </c>
      <c r="AX40" s="66"/>
      <c r="AY40" s="65" t="s">
        <v>208</v>
      </c>
      <c r="AZ40" s="66" t="s">
        <v>277</v>
      </c>
      <c r="BA40" s="66" t="s">
        <v>216</v>
      </c>
      <c r="BB40" s="64"/>
      <c r="BC40" s="104" t="s">
        <v>222</v>
      </c>
      <c r="BD40" s="105" t="s">
        <v>226</v>
      </c>
      <c r="BE40" s="105" t="s">
        <v>299</v>
      </c>
      <c r="BF40" s="143"/>
      <c r="BG40" s="104" t="s">
        <v>244</v>
      </c>
      <c r="BH40" s="105" t="s">
        <v>205</v>
      </c>
      <c r="BI40" s="107" t="s">
        <v>199</v>
      </c>
      <c r="BJ40" s="175" t="s">
        <v>197</v>
      </c>
      <c r="BK40" s="106" t="s">
        <v>276</v>
      </c>
      <c r="BL40" s="107" t="s">
        <v>171</v>
      </c>
      <c r="BM40" s="103" t="s">
        <v>300</v>
      </c>
      <c r="BN40" s="172"/>
      <c r="BO40" s="104" t="s">
        <v>241</v>
      </c>
      <c r="BP40" s="105" t="s">
        <v>315</v>
      </c>
      <c r="BQ40" s="105" t="s">
        <v>220</v>
      </c>
      <c r="BR40" s="244"/>
      <c r="BS40" s="104" t="s">
        <v>288</v>
      </c>
      <c r="BT40" s="105" t="s">
        <v>279</v>
      </c>
      <c r="BU40" s="105" t="s">
        <v>231</v>
      </c>
      <c r="BV40" s="244"/>
      <c r="BW40" s="104" t="s">
        <v>202</v>
      </c>
      <c r="BX40" s="105" t="s">
        <v>221</v>
      </c>
      <c r="BY40" s="105" t="s">
        <v>303</v>
      </c>
      <c r="BZ40" s="244"/>
      <c r="CA40" s="104" t="s">
        <v>239</v>
      </c>
      <c r="CB40" s="105" t="s">
        <v>145</v>
      </c>
      <c r="CC40" s="103" t="s">
        <v>236</v>
      </c>
      <c r="CD40" s="364" t="s">
        <v>291</v>
      </c>
      <c r="CE40" s="358" t="s">
        <v>237</v>
      </c>
      <c r="CF40" s="103" t="s">
        <v>222</v>
      </c>
      <c r="CG40" s="103" t="s">
        <v>285</v>
      </c>
      <c r="CH40" s="172"/>
      <c r="CI40" s="102" t="s">
        <v>5</v>
      </c>
      <c r="CJ40" s="103"/>
      <c r="CK40" s="103"/>
      <c r="CL40" s="141"/>
      <c r="CM40" s="389" t="s">
        <v>297</v>
      </c>
      <c r="CN40" s="390" t="s">
        <v>220</v>
      </c>
      <c r="CO40" s="390" t="s">
        <v>278</v>
      </c>
      <c r="CP40" s="391"/>
      <c r="CQ40" s="389" t="s">
        <v>241</v>
      </c>
      <c r="CR40" s="390" t="s">
        <v>234</v>
      </c>
      <c r="CS40" s="97" t="s">
        <v>283</v>
      </c>
      <c r="CT40" s="378"/>
      <c r="CU40" s="81" t="s">
        <v>202</v>
      </c>
      <c r="CV40" s="97" t="s">
        <v>221</v>
      </c>
      <c r="CW40" s="97" t="s">
        <v>313</v>
      </c>
      <c r="CX40" s="97"/>
      <c r="CY40" s="378"/>
      <c r="CZ40" s="81" t="s">
        <v>299</v>
      </c>
      <c r="DA40" s="97" t="s">
        <v>304</v>
      </c>
      <c r="DB40" s="97" t="s">
        <v>308</v>
      </c>
      <c r="DC40" s="430"/>
      <c r="DD40" s="378"/>
      <c r="DE40" s="81" t="s">
        <v>237</v>
      </c>
      <c r="DF40" s="97" t="s">
        <v>291</v>
      </c>
      <c r="DG40" s="97" t="s">
        <v>307</v>
      </c>
      <c r="DH40" s="378"/>
      <c r="DI40" s="81" t="s">
        <v>303</v>
      </c>
      <c r="DJ40" s="97" t="s">
        <v>218</v>
      </c>
      <c r="DK40" s="97" t="s">
        <v>288</v>
      </c>
      <c r="DL40" s="97"/>
      <c r="DM40" s="378"/>
      <c r="DN40" s="81" t="s">
        <v>238</v>
      </c>
      <c r="DO40" s="97" t="s">
        <v>230</v>
      </c>
      <c r="DP40" s="97" t="s">
        <v>277</v>
      </c>
      <c r="DQ40" s="378"/>
      <c r="DR40" s="81" t="s">
        <v>305</v>
      </c>
      <c r="DS40" s="97" t="s">
        <v>234</v>
      </c>
      <c r="DT40" s="97" t="s">
        <v>299</v>
      </c>
      <c r="DU40" s="378"/>
      <c r="DV40" s="81" t="s">
        <v>241</v>
      </c>
      <c r="DW40" s="97" t="s">
        <v>286</v>
      </c>
      <c r="DX40" s="97" t="s">
        <v>283</v>
      </c>
      <c r="DY40" s="378"/>
      <c r="DZ40" s="81" t="s">
        <v>150</v>
      </c>
      <c r="EA40" s="97" t="s">
        <v>236</v>
      </c>
      <c r="EB40" s="97" t="s">
        <v>237</v>
      </c>
      <c r="EC40" s="378"/>
      <c r="ED40" s="81" t="s">
        <v>197</v>
      </c>
      <c r="EE40" s="97" t="s">
        <v>289</v>
      </c>
      <c r="EF40" s="97" t="s">
        <v>454</v>
      </c>
      <c r="EG40" s="378"/>
      <c r="EH40" s="81" t="s">
        <v>5</v>
      </c>
      <c r="EI40" s="97"/>
      <c r="EJ40" s="97"/>
      <c r="EK40" s="378"/>
      <c r="EL40" s="81" t="s">
        <v>5</v>
      </c>
      <c r="EM40" s="97"/>
      <c r="EN40" s="97"/>
      <c r="EO40" s="378"/>
      <c r="EP40" s="102" t="s">
        <v>498</v>
      </c>
      <c r="EQ40" s="103" t="s">
        <v>300</v>
      </c>
      <c r="ER40" s="103" t="s">
        <v>459</v>
      </c>
      <c r="ES40" s="172"/>
      <c r="ET40" s="637" t="s">
        <v>303</v>
      </c>
      <c r="EU40" s="638" t="s">
        <v>238</v>
      </c>
      <c r="EV40" s="638" t="s">
        <v>285</v>
      </c>
      <c r="EW40" s="904"/>
      <c r="EX40" s="548" t="s">
        <v>232</v>
      </c>
      <c r="EY40" s="549" t="s">
        <v>535</v>
      </c>
      <c r="EZ40" s="549" t="s">
        <v>510</v>
      </c>
      <c r="FA40" s="546"/>
      <c r="FB40" s="637" t="s">
        <v>542</v>
      </c>
      <c r="FC40" s="638" t="s">
        <v>299</v>
      </c>
      <c r="FD40" s="638" t="s">
        <v>279</v>
      </c>
      <c r="FE40" s="639"/>
      <c r="FF40" s="569"/>
      <c r="FG40" s="46" t="s">
        <v>38</v>
      </c>
      <c r="FH40" s="102">
        <f t="shared" si="7"/>
        <v>15</v>
      </c>
      <c r="FI40" s="103">
        <f t="shared" si="8"/>
        <v>18</v>
      </c>
      <c r="FJ40" s="103">
        <f t="shared" si="9"/>
        <v>33</v>
      </c>
      <c r="FK40" s="123">
        <f t="shared" si="10"/>
        <v>0.45454545454545453</v>
      </c>
      <c r="FL40" s="102">
        <f t="shared" si="11"/>
        <v>7</v>
      </c>
      <c r="FM40" s="103">
        <f t="shared" si="12"/>
        <v>5</v>
      </c>
      <c r="FN40" s="103">
        <f t="shared" si="13"/>
        <v>12</v>
      </c>
      <c r="FO40" s="123">
        <f t="shared" si="14"/>
        <v>0.58333333333333337</v>
      </c>
    </row>
    <row r="41" spans="1:171" ht="17.25">
      <c r="A41" s="81"/>
      <c r="B41" s="97" t="s">
        <v>40</v>
      </c>
      <c r="C41" s="572">
        <v>17</v>
      </c>
      <c r="D41" s="262" t="s">
        <v>375</v>
      </c>
      <c r="E41" s="99" t="s">
        <v>409</v>
      </c>
      <c r="F41" s="260" t="s">
        <v>7</v>
      </c>
      <c r="G41" s="102">
        <f>COUNTIF($K41:$XFD41,"*○*")</f>
        <v>62</v>
      </c>
      <c r="H41" s="103">
        <f>COUNTIF($K41:$XFD41,"*●*")</f>
        <v>51</v>
      </c>
      <c r="I41" s="103">
        <f>SUM(G41:H41)</f>
        <v>113</v>
      </c>
      <c r="J41" s="123">
        <f>IFERROR(G41/I41,"")</f>
        <v>0.54867256637168138</v>
      </c>
      <c r="K41" s="61" t="s">
        <v>20</v>
      </c>
      <c r="L41" s="43" t="s">
        <v>20</v>
      </c>
      <c r="M41" s="43" t="s">
        <v>29</v>
      </c>
      <c r="N41" s="46"/>
      <c r="O41" s="43" t="s">
        <v>29</v>
      </c>
      <c r="P41" s="43" t="s">
        <v>20</v>
      </c>
      <c r="Q41" s="43" t="s">
        <v>29</v>
      </c>
      <c r="R41" s="60"/>
      <c r="S41" s="61" t="s">
        <v>20</v>
      </c>
      <c r="T41" s="43" t="s">
        <v>29</v>
      </c>
      <c r="U41" s="43" t="s">
        <v>20</v>
      </c>
      <c r="V41" s="46"/>
      <c r="W41" s="43" t="s">
        <v>20</v>
      </c>
      <c r="X41" s="43" t="s">
        <v>20</v>
      </c>
      <c r="Y41" s="43" t="s">
        <v>20</v>
      </c>
      <c r="Z41" s="60"/>
      <c r="AA41" s="61" t="s">
        <v>29</v>
      </c>
      <c r="AB41" s="43" t="s">
        <v>29</v>
      </c>
      <c r="AC41" s="43" t="s">
        <v>29</v>
      </c>
      <c r="AD41" s="46"/>
      <c r="AE41" s="43" t="s">
        <v>20</v>
      </c>
      <c r="AF41" s="43" t="s">
        <v>29</v>
      </c>
      <c r="AG41" s="43" t="s">
        <v>20</v>
      </c>
      <c r="AH41" s="60"/>
      <c r="AI41" s="61" t="s">
        <v>29</v>
      </c>
      <c r="AJ41" s="43" t="s">
        <v>20</v>
      </c>
      <c r="AK41" s="43" t="s">
        <v>29</v>
      </c>
      <c r="AL41" s="46"/>
      <c r="AM41" s="43" t="s">
        <v>20</v>
      </c>
      <c r="AN41" s="43" t="s">
        <v>29</v>
      </c>
      <c r="AO41" s="43" t="s">
        <v>20</v>
      </c>
      <c r="AP41" s="60" t="s">
        <v>20</v>
      </c>
      <c r="AQ41" s="61" t="s">
        <v>29</v>
      </c>
      <c r="AR41" s="43" t="s">
        <v>20</v>
      </c>
      <c r="AS41" s="43" t="s">
        <v>20</v>
      </c>
      <c r="AT41" s="46"/>
      <c r="AU41" s="79" t="s">
        <v>240</v>
      </c>
      <c r="AV41" s="79" t="s">
        <v>241</v>
      </c>
      <c r="AW41" s="79" t="s">
        <v>224</v>
      </c>
      <c r="AX41" s="60"/>
      <c r="AY41" s="68" t="s">
        <v>291</v>
      </c>
      <c r="AZ41" s="60" t="s">
        <v>281</v>
      </c>
      <c r="BA41" s="60" t="s">
        <v>199</v>
      </c>
      <c r="BB41" s="46"/>
      <c r="BC41" s="102" t="s">
        <v>286</v>
      </c>
      <c r="BD41" s="103" t="s">
        <v>239</v>
      </c>
      <c r="BE41" s="103" t="s">
        <v>306</v>
      </c>
      <c r="BF41" s="141"/>
      <c r="BG41" s="102" t="s">
        <v>220</v>
      </c>
      <c r="BH41" s="103" t="s">
        <v>212</v>
      </c>
      <c r="BI41" s="103" t="s">
        <v>288</v>
      </c>
      <c r="BJ41" s="172"/>
      <c r="BK41" s="102" t="s">
        <v>307</v>
      </c>
      <c r="BL41" s="103" t="s">
        <v>289</v>
      </c>
      <c r="BM41" s="103" t="s">
        <v>304</v>
      </c>
      <c r="BN41" s="172"/>
      <c r="BO41" s="102" t="s">
        <v>300</v>
      </c>
      <c r="BP41" s="103" t="s">
        <v>277</v>
      </c>
      <c r="BQ41" s="103" t="s">
        <v>338</v>
      </c>
      <c r="BR41" s="172"/>
      <c r="BS41" s="102" t="s">
        <v>308</v>
      </c>
      <c r="BT41" s="103" t="s">
        <v>210</v>
      </c>
      <c r="BU41" s="103" t="s">
        <v>200</v>
      </c>
      <c r="BV41" s="172"/>
      <c r="BW41" s="102" t="s">
        <v>303</v>
      </c>
      <c r="BX41" s="103" t="s">
        <v>238</v>
      </c>
      <c r="BY41" s="103" t="s">
        <v>199</v>
      </c>
      <c r="BZ41" s="172"/>
      <c r="CA41" s="102" t="s">
        <v>313</v>
      </c>
      <c r="CB41" s="103" t="s">
        <v>212</v>
      </c>
      <c r="CC41" s="103" t="s">
        <v>305</v>
      </c>
      <c r="CD41" s="364"/>
      <c r="CE41" s="358" t="s">
        <v>234</v>
      </c>
      <c r="CF41" s="103" t="s">
        <v>291</v>
      </c>
      <c r="CG41" s="103" t="s">
        <v>221</v>
      </c>
      <c r="CH41" s="172"/>
      <c r="CI41" s="102" t="s">
        <v>231</v>
      </c>
      <c r="CJ41" s="149" t="s">
        <v>278</v>
      </c>
      <c r="CK41" s="149" t="s">
        <v>299</v>
      </c>
      <c r="CL41" s="150"/>
      <c r="CM41" s="403" t="s">
        <v>235</v>
      </c>
      <c r="CN41" s="404" t="s">
        <v>218</v>
      </c>
      <c r="CO41" s="404" t="s">
        <v>315</v>
      </c>
      <c r="CP41" s="405"/>
      <c r="CQ41" s="403" t="s">
        <v>281</v>
      </c>
      <c r="CR41" s="404" t="s">
        <v>308</v>
      </c>
      <c r="CS41" s="404" t="s">
        <v>225</v>
      </c>
      <c r="CT41" s="405"/>
      <c r="CU41" s="403" t="s">
        <v>287</v>
      </c>
      <c r="CV41" s="404" t="s">
        <v>237</v>
      </c>
      <c r="CW41" s="404" t="s">
        <v>297</v>
      </c>
      <c r="CX41" s="404"/>
      <c r="CY41" s="405"/>
      <c r="CZ41" s="403" t="s">
        <v>305</v>
      </c>
      <c r="DA41" s="404" t="s">
        <v>227</v>
      </c>
      <c r="DB41" s="97" t="s">
        <v>241</v>
      </c>
      <c r="DC41" s="430" t="s">
        <v>277</v>
      </c>
      <c r="DD41" s="378" t="s">
        <v>150</v>
      </c>
      <c r="DE41" s="81" t="s">
        <v>276</v>
      </c>
      <c r="DF41" s="97" t="s">
        <v>234</v>
      </c>
      <c r="DG41" s="97" t="s">
        <v>214</v>
      </c>
      <c r="DH41" s="378"/>
      <c r="DI41" s="81" t="s">
        <v>338</v>
      </c>
      <c r="DJ41" s="97" t="s">
        <v>197</v>
      </c>
      <c r="DK41" s="97" t="s">
        <v>315</v>
      </c>
      <c r="DL41" s="97"/>
      <c r="DM41" s="378"/>
      <c r="DN41" s="81" t="s">
        <v>289</v>
      </c>
      <c r="DO41" s="97" t="s">
        <v>284</v>
      </c>
      <c r="DP41" s="97" t="s">
        <v>182</v>
      </c>
      <c r="DQ41" s="378"/>
      <c r="DR41" s="81" t="s">
        <v>278</v>
      </c>
      <c r="DS41" s="97" t="s">
        <v>287</v>
      </c>
      <c r="DT41" s="97" t="s">
        <v>218</v>
      </c>
      <c r="DU41" s="378"/>
      <c r="DV41" s="81" t="s">
        <v>303</v>
      </c>
      <c r="DW41" s="97" t="s">
        <v>236</v>
      </c>
      <c r="DX41" s="97" t="s">
        <v>225</v>
      </c>
      <c r="DY41" s="378"/>
      <c r="DZ41" s="81" t="s">
        <v>277</v>
      </c>
      <c r="EA41" s="97" t="s">
        <v>212</v>
      </c>
      <c r="EB41" s="97" t="s">
        <v>219</v>
      </c>
      <c r="EC41" s="378"/>
      <c r="ED41" s="81" t="s">
        <v>241</v>
      </c>
      <c r="EE41" s="97" t="s">
        <v>276</v>
      </c>
      <c r="EF41" s="97" t="s">
        <v>338</v>
      </c>
      <c r="EG41" s="378"/>
      <c r="EH41" s="81" t="s">
        <v>291</v>
      </c>
      <c r="EI41" s="97" t="s">
        <v>285</v>
      </c>
      <c r="EJ41" s="97" t="s">
        <v>286</v>
      </c>
      <c r="EK41" s="378"/>
      <c r="EL41" s="81" t="s">
        <v>307</v>
      </c>
      <c r="EM41" s="97" t="s">
        <v>304</v>
      </c>
      <c r="EN41" s="97" t="s">
        <v>221</v>
      </c>
      <c r="EO41" s="378"/>
      <c r="EP41" s="102" t="s">
        <v>499</v>
      </c>
      <c r="EQ41" s="103" t="s">
        <v>303</v>
      </c>
      <c r="ER41" s="103" t="s">
        <v>454</v>
      </c>
      <c r="ES41" s="172"/>
      <c r="ET41" s="637" t="s">
        <v>297</v>
      </c>
      <c r="EU41" s="638" t="s">
        <v>287</v>
      </c>
      <c r="EV41" s="638" t="s">
        <v>202</v>
      </c>
      <c r="EW41" s="904"/>
      <c r="EX41" s="548" t="s">
        <v>496</v>
      </c>
      <c r="EY41" s="549" t="s">
        <v>300</v>
      </c>
      <c r="EZ41" s="549" t="s">
        <v>503</v>
      </c>
      <c r="FA41" s="546"/>
      <c r="FB41" s="637" t="s">
        <v>623</v>
      </c>
      <c r="FC41" s="638" t="s">
        <v>519</v>
      </c>
      <c r="FD41" s="638" t="s">
        <v>200</v>
      </c>
      <c r="FE41" s="639"/>
      <c r="FF41" s="569"/>
      <c r="FG41" s="46" t="s">
        <v>40</v>
      </c>
      <c r="FH41" s="102">
        <f t="shared" si="7"/>
        <v>20</v>
      </c>
      <c r="FI41" s="103">
        <f t="shared" si="8"/>
        <v>19</v>
      </c>
      <c r="FJ41" s="103">
        <f t="shared" si="9"/>
        <v>39</v>
      </c>
      <c r="FK41" s="123">
        <f t="shared" si="10"/>
        <v>0.51282051282051277</v>
      </c>
      <c r="FL41" s="102">
        <f t="shared" si="11"/>
        <v>9</v>
      </c>
      <c r="FM41" s="103">
        <f t="shared" si="12"/>
        <v>9</v>
      </c>
      <c r="FN41" s="103">
        <f t="shared" si="13"/>
        <v>18</v>
      </c>
      <c r="FO41" s="123">
        <f t="shared" si="14"/>
        <v>0.5</v>
      </c>
    </row>
    <row r="42" spans="1:171" ht="17.25">
      <c r="A42" s="312"/>
      <c r="B42" s="97" t="s">
        <v>411</v>
      </c>
      <c r="C42" s="98">
        <v>14</v>
      </c>
      <c r="D42" s="262" t="s">
        <v>376</v>
      </c>
      <c r="E42" s="99" t="s">
        <v>302</v>
      </c>
      <c r="F42" s="260" t="s">
        <v>412</v>
      </c>
      <c r="G42" s="102">
        <f>COUNTIF($K42:$XFD42,"*○*")</f>
        <v>24</v>
      </c>
      <c r="H42" s="103">
        <f>COUNTIF($K42:$XFD42,"*●*")</f>
        <v>27</v>
      </c>
      <c r="I42" s="103">
        <f t="shared" ref="I42" si="17">SUM(G42:H42)</f>
        <v>51</v>
      </c>
      <c r="J42" s="123">
        <f t="shared" ref="J42" si="18">IFERROR(G42/I42,"")</f>
        <v>0.47058823529411764</v>
      </c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102"/>
      <c r="BD42" s="103"/>
      <c r="BE42" s="103"/>
      <c r="BF42" s="386"/>
      <c r="BG42" s="102"/>
      <c r="BH42" s="103"/>
      <c r="BI42" s="103"/>
      <c r="BJ42" s="172"/>
      <c r="BK42" s="102"/>
      <c r="BL42" s="103"/>
      <c r="BM42" s="103"/>
      <c r="BN42" s="172"/>
      <c r="BO42" s="102"/>
      <c r="BP42" s="103"/>
      <c r="BQ42" s="103"/>
      <c r="BR42" s="172"/>
      <c r="BS42" s="102"/>
      <c r="BT42" s="103"/>
      <c r="BU42" s="103"/>
      <c r="BV42" s="172"/>
      <c r="BW42" s="102"/>
      <c r="BX42" s="103"/>
      <c r="BY42" s="103"/>
      <c r="BZ42" s="172"/>
      <c r="CA42" s="102"/>
      <c r="CB42" s="103"/>
      <c r="CC42" s="103"/>
      <c r="CD42" s="364"/>
      <c r="CE42" s="358"/>
      <c r="CF42" s="103"/>
      <c r="CG42" s="103"/>
      <c r="CH42" s="172"/>
      <c r="CI42" s="102"/>
      <c r="CJ42" s="103"/>
      <c r="CK42" s="103"/>
      <c r="CL42" s="141"/>
      <c r="CM42" s="81" t="s">
        <v>283</v>
      </c>
      <c r="CN42" s="97" t="s">
        <v>222</v>
      </c>
      <c r="CO42" s="97" t="s">
        <v>231</v>
      </c>
      <c r="CP42" s="378"/>
      <c r="CQ42" s="81" t="s">
        <v>313</v>
      </c>
      <c r="CR42" s="97" t="s">
        <v>237</v>
      </c>
      <c r="CS42" s="97" t="s">
        <v>238</v>
      </c>
      <c r="CT42" s="378"/>
      <c r="CU42" s="81" t="s">
        <v>150</v>
      </c>
      <c r="CV42" s="97" t="s">
        <v>278</v>
      </c>
      <c r="CW42" s="97" t="s">
        <v>338</v>
      </c>
      <c r="CX42" s="97"/>
      <c r="CY42" s="378"/>
      <c r="CZ42" s="81" t="s">
        <v>339</v>
      </c>
      <c r="DA42" s="97" t="s">
        <v>308</v>
      </c>
      <c r="DB42" s="97" t="s">
        <v>244</v>
      </c>
      <c r="DC42" s="430"/>
      <c r="DD42" s="378"/>
      <c r="DE42" s="81" t="s">
        <v>303</v>
      </c>
      <c r="DF42" s="97" t="s">
        <v>220</v>
      </c>
      <c r="DG42" s="97" t="s">
        <v>202</v>
      </c>
      <c r="DH42" s="378"/>
      <c r="DI42" s="81" t="s">
        <v>291</v>
      </c>
      <c r="DJ42" s="97" t="s">
        <v>200</v>
      </c>
      <c r="DK42" s="97" t="s">
        <v>235</v>
      </c>
      <c r="DL42" s="97"/>
      <c r="DM42" s="378"/>
      <c r="DN42" s="81" t="s">
        <v>315</v>
      </c>
      <c r="DO42" s="97" t="s">
        <v>214</v>
      </c>
      <c r="DP42" s="404" t="s">
        <v>287</v>
      </c>
      <c r="DQ42" s="405"/>
      <c r="DR42" s="403" t="s">
        <v>210</v>
      </c>
      <c r="DS42" s="404" t="s">
        <v>338</v>
      </c>
      <c r="DT42" s="404" t="s">
        <v>283</v>
      </c>
      <c r="DU42" s="405"/>
      <c r="DV42" s="403" t="s">
        <v>297</v>
      </c>
      <c r="DW42" s="404" t="s">
        <v>150</v>
      </c>
      <c r="DX42" s="404" t="s">
        <v>237</v>
      </c>
      <c r="DY42" s="405"/>
      <c r="DZ42" s="403" t="s">
        <v>234</v>
      </c>
      <c r="EA42" s="404" t="s">
        <v>281</v>
      </c>
      <c r="EB42" s="404" t="s">
        <v>236</v>
      </c>
      <c r="EC42" s="405"/>
      <c r="ED42" s="403" t="s">
        <v>304</v>
      </c>
      <c r="EE42" s="404" t="s">
        <v>305</v>
      </c>
      <c r="EF42" s="404" t="s">
        <v>227</v>
      </c>
      <c r="EG42" s="378" t="s">
        <v>307</v>
      </c>
      <c r="EH42" s="81" t="s">
        <v>232</v>
      </c>
      <c r="EI42" s="97" t="s">
        <v>473</v>
      </c>
      <c r="EJ42" s="97" t="s">
        <v>454</v>
      </c>
      <c r="EK42" s="378"/>
      <c r="EL42" s="81" t="s">
        <v>313</v>
      </c>
      <c r="EM42" s="97" t="s">
        <v>213</v>
      </c>
      <c r="EN42" s="97" t="s">
        <v>285</v>
      </c>
      <c r="EO42" s="378"/>
      <c r="EP42" s="102" t="s">
        <v>241</v>
      </c>
      <c r="EQ42" s="103" t="s">
        <v>509</v>
      </c>
      <c r="ER42" s="103" t="s">
        <v>200</v>
      </c>
      <c r="ES42" s="172"/>
      <c r="ET42" s="637" t="s">
        <v>277</v>
      </c>
      <c r="EU42" s="638" t="s">
        <v>212</v>
      </c>
      <c r="EV42" s="638" t="s">
        <v>197</v>
      </c>
      <c r="EW42" s="904"/>
      <c r="EX42" s="548" t="s">
        <v>202</v>
      </c>
      <c r="EY42" s="549" t="s">
        <v>500</v>
      </c>
      <c r="EZ42" s="549" t="s">
        <v>168</v>
      </c>
      <c r="FA42" s="546"/>
      <c r="FB42" s="637" t="s">
        <v>507</v>
      </c>
      <c r="FC42" s="638" t="s">
        <v>516</v>
      </c>
      <c r="FD42" s="638" t="s">
        <v>497</v>
      </c>
      <c r="FE42" s="639"/>
      <c r="FF42" s="908"/>
      <c r="FG42" s="619" t="s">
        <v>411</v>
      </c>
      <c r="FH42" s="102">
        <f t="shared" si="7"/>
        <v>19</v>
      </c>
      <c r="FI42" s="103">
        <f t="shared" si="8"/>
        <v>20</v>
      </c>
      <c r="FJ42" s="103">
        <f t="shared" si="9"/>
        <v>39</v>
      </c>
      <c r="FK42" s="123">
        <f t="shared" si="10"/>
        <v>0.48717948717948717</v>
      </c>
      <c r="FL42" s="102">
        <f t="shared" si="11"/>
        <v>7</v>
      </c>
      <c r="FM42" s="103">
        <f t="shared" si="12"/>
        <v>11</v>
      </c>
      <c r="FN42" s="103">
        <f t="shared" si="13"/>
        <v>18</v>
      </c>
      <c r="FO42" s="123">
        <f t="shared" si="14"/>
        <v>0.3888888888888889</v>
      </c>
    </row>
    <row r="43" spans="1:171" ht="17.25">
      <c r="A43" s="312"/>
      <c r="B43" s="97" t="s">
        <v>462</v>
      </c>
      <c r="C43" s="98">
        <v>13</v>
      </c>
      <c r="D43" s="262" t="s">
        <v>457</v>
      </c>
      <c r="E43" s="262" t="s">
        <v>456</v>
      </c>
      <c r="F43" s="99" t="s">
        <v>12</v>
      </c>
      <c r="G43" s="102">
        <f>COUNTIF($K43:$XFD43,"*○*")</f>
        <v>16</v>
      </c>
      <c r="H43" s="103">
        <f>COUNTIF($K43:$XFD43,"*●*")</f>
        <v>11</v>
      </c>
      <c r="I43" s="103">
        <f t="shared" ref="I43" si="19">SUM(G43:H43)</f>
        <v>27</v>
      </c>
      <c r="J43" s="123">
        <f t="shared" ref="J43" si="20">IFERROR(G43/I43,"")</f>
        <v>0.59259259259259256</v>
      </c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102"/>
      <c r="BD43" s="103"/>
      <c r="BE43" s="103"/>
      <c r="BF43" s="386"/>
      <c r="BG43" s="102"/>
      <c r="BH43" s="103"/>
      <c r="BI43" s="103"/>
      <c r="BJ43" s="172"/>
      <c r="BK43" s="102"/>
      <c r="BL43" s="103"/>
      <c r="BM43" s="103"/>
      <c r="BN43" s="172"/>
      <c r="BO43" s="102"/>
      <c r="BP43" s="103"/>
      <c r="BQ43" s="103"/>
      <c r="BR43" s="172"/>
      <c r="BS43" s="102"/>
      <c r="BT43" s="103"/>
      <c r="BU43" s="103"/>
      <c r="BV43" s="172"/>
      <c r="BW43" s="102"/>
      <c r="BX43" s="103"/>
      <c r="BY43" s="103"/>
      <c r="BZ43" s="172"/>
      <c r="CA43" s="102"/>
      <c r="CB43" s="103"/>
      <c r="CC43" s="103"/>
      <c r="CD43" s="364"/>
      <c r="CE43" s="358"/>
      <c r="CF43" s="103"/>
      <c r="CG43" s="103"/>
      <c r="CH43" s="172"/>
      <c r="CI43" s="102"/>
      <c r="CJ43" s="103"/>
      <c r="CK43" s="103"/>
      <c r="CL43" s="141"/>
      <c r="CM43" s="81"/>
      <c r="CN43" s="97"/>
      <c r="CO43" s="97"/>
      <c r="CP43" s="378"/>
      <c r="CQ43" s="81"/>
      <c r="CR43" s="97"/>
      <c r="CS43" s="97"/>
      <c r="CT43" s="378"/>
      <c r="CU43" s="81"/>
      <c r="CV43" s="97"/>
      <c r="CW43" s="97"/>
      <c r="CX43" s="97"/>
      <c r="CY43" s="378"/>
      <c r="CZ43" s="81"/>
      <c r="DA43" s="97"/>
      <c r="DB43" s="97"/>
      <c r="DC43" s="430"/>
      <c r="DD43" s="378"/>
      <c r="DE43" s="81"/>
      <c r="DF43" s="97"/>
      <c r="DG43" s="97"/>
      <c r="DH43" s="378"/>
      <c r="DI43" s="81"/>
      <c r="DJ43" s="97"/>
      <c r="DK43" s="97"/>
      <c r="DL43" s="97"/>
      <c r="DM43" s="378"/>
      <c r="DN43" s="81"/>
      <c r="DO43" s="97"/>
      <c r="DP43" s="97"/>
      <c r="DQ43" s="378"/>
      <c r="DR43" s="81"/>
      <c r="DS43" s="97"/>
      <c r="DT43" s="97"/>
      <c r="DU43" s="378"/>
      <c r="DV43" s="81" t="s">
        <v>150</v>
      </c>
      <c r="DW43" s="97" t="s">
        <v>220</v>
      </c>
      <c r="DX43" s="97" t="s">
        <v>313</v>
      </c>
      <c r="DY43" s="378"/>
      <c r="DZ43" s="81" t="s">
        <v>241</v>
      </c>
      <c r="EA43" s="404" t="s">
        <v>338</v>
      </c>
      <c r="EB43" s="404" t="s">
        <v>297</v>
      </c>
      <c r="EC43" s="405"/>
      <c r="ED43" s="403" t="s">
        <v>308</v>
      </c>
      <c r="EE43" s="404" t="s">
        <v>231</v>
      </c>
      <c r="EF43" s="404" t="s">
        <v>225</v>
      </c>
      <c r="EG43" s="74"/>
      <c r="EH43" s="403" t="s">
        <v>281</v>
      </c>
      <c r="EI43" s="404" t="s">
        <v>202</v>
      </c>
      <c r="EJ43" s="404" t="s">
        <v>459</v>
      </c>
      <c r="EK43" s="405"/>
      <c r="EL43" s="403" t="s">
        <v>461</v>
      </c>
      <c r="EM43" s="404" t="s">
        <v>234</v>
      </c>
      <c r="EN43" s="404" t="s">
        <v>212</v>
      </c>
      <c r="EO43" s="405" t="s">
        <v>223</v>
      </c>
      <c r="EP43" s="637" t="s">
        <v>513</v>
      </c>
      <c r="EQ43" s="638" t="s">
        <v>514</v>
      </c>
      <c r="ER43" s="638" t="s">
        <v>279</v>
      </c>
      <c r="ES43" s="639"/>
      <c r="ET43" s="637" t="s">
        <v>288</v>
      </c>
      <c r="EU43" s="638" t="s">
        <v>220</v>
      </c>
      <c r="EV43" s="638" t="s">
        <v>287</v>
      </c>
      <c r="EW43" s="904"/>
      <c r="EX43" s="548" t="s">
        <v>502</v>
      </c>
      <c r="EY43" s="549" t="s">
        <v>504</v>
      </c>
      <c r="EZ43" s="549" t="s">
        <v>219</v>
      </c>
      <c r="FA43" s="546"/>
      <c r="FB43" s="637" t="s">
        <v>214</v>
      </c>
      <c r="FC43" s="638" t="s">
        <v>540</v>
      </c>
      <c r="FD43" s="638" t="s">
        <v>518</v>
      </c>
      <c r="FE43" s="639"/>
      <c r="FF43" s="908"/>
      <c r="FG43" s="97" t="s">
        <v>462</v>
      </c>
      <c r="FH43" s="102">
        <f t="shared" si="7"/>
        <v>16</v>
      </c>
      <c r="FI43" s="103">
        <f t="shared" si="8"/>
        <v>11</v>
      </c>
      <c r="FJ43" s="103">
        <f t="shared" si="9"/>
        <v>27</v>
      </c>
      <c r="FK43" s="123">
        <f t="shared" si="10"/>
        <v>0.59259259259259256</v>
      </c>
      <c r="FL43" s="102">
        <f t="shared" si="11"/>
        <v>11</v>
      </c>
      <c r="FM43" s="103">
        <f t="shared" si="12"/>
        <v>7</v>
      </c>
      <c r="FN43" s="103">
        <f t="shared" si="13"/>
        <v>18</v>
      </c>
      <c r="FO43" s="123">
        <f t="shared" si="14"/>
        <v>0.61111111111111116</v>
      </c>
    </row>
    <row r="44" spans="1:171" ht="17.25">
      <c r="A44" s="81"/>
      <c r="B44" s="97" t="s">
        <v>124</v>
      </c>
      <c r="C44" s="98">
        <v>13</v>
      </c>
      <c r="D44" s="262" t="s">
        <v>375</v>
      </c>
      <c r="E44" s="99" t="s">
        <v>24</v>
      </c>
      <c r="F44" s="260" t="s">
        <v>7</v>
      </c>
      <c r="G44" s="102">
        <f>COUNTIF($K44:$XFD44,"*○*")</f>
        <v>61</v>
      </c>
      <c r="H44" s="103">
        <f>COUNTIF($K44:$XFD44,"*●*")</f>
        <v>51</v>
      </c>
      <c r="I44" s="103">
        <f t="shared" si="5"/>
        <v>112</v>
      </c>
      <c r="J44" s="123">
        <f t="shared" si="6"/>
        <v>0.5446428571428571</v>
      </c>
      <c r="K44" s="61" t="s">
        <v>29</v>
      </c>
      <c r="L44" s="43" t="s">
        <v>29</v>
      </c>
      <c r="M44" s="43" t="s">
        <v>29</v>
      </c>
      <c r="N44" s="46"/>
      <c r="O44" s="43" t="s">
        <v>20</v>
      </c>
      <c r="P44" s="43" t="s">
        <v>29</v>
      </c>
      <c r="Q44" s="43" t="s">
        <v>29</v>
      </c>
      <c r="R44" s="60"/>
      <c r="S44" s="61" t="s">
        <v>20</v>
      </c>
      <c r="T44" s="43" t="s">
        <v>20</v>
      </c>
      <c r="U44" s="43" t="s">
        <v>20</v>
      </c>
      <c r="V44" s="46"/>
      <c r="W44" s="43" t="s">
        <v>20</v>
      </c>
      <c r="X44" s="43" t="s">
        <v>29</v>
      </c>
      <c r="Y44" s="43" t="s">
        <v>29</v>
      </c>
      <c r="Z44" s="60"/>
      <c r="AA44" s="61" t="s">
        <v>20</v>
      </c>
      <c r="AB44" s="43" t="s">
        <v>29</v>
      </c>
      <c r="AC44" s="43" t="s">
        <v>20</v>
      </c>
      <c r="AD44" s="46"/>
      <c r="AE44" s="43" t="s">
        <v>20</v>
      </c>
      <c r="AF44" s="43" t="s">
        <v>20</v>
      </c>
      <c r="AG44" s="43" t="s">
        <v>29</v>
      </c>
      <c r="AH44" s="60"/>
      <c r="AI44" s="61" t="s">
        <v>20</v>
      </c>
      <c r="AJ44" s="43" t="s">
        <v>29</v>
      </c>
      <c r="AK44" s="43" t="s">
        <v>29</v>
      </c>
      <c r="AL44" s="46"/>
      <c r="AM44" s="43" t="s">
        <v>29</v>
      </c>
      <c r="AN44" s="43" t="s">
        <v>20</v>
      </c>
      <c r="AO44" s="43" t="s">
        <v>20</v>
      </c>
      <c r="AP44" s="60"/>
      <c r="AQ44" s="61" t="s">
        <v>29</v>
      </c>
      <c r="AR44" s="43" t="s">
        <v>20</v>
      </c>
      <c r="AS44" s="43" t="s">
        <v>20</v>
      </c>
      <c r="AT44" s="46"/>
      <c r="AU44" s="79" t="s">
        <v>238</v>
      </c>
      <c r="AV44" s="79" t="s">
        <v>207</v>
      </c>
      <c r="AW44" s="79" t="s">
        <v>229</v>
      </c>
      <c r="AX44" s="60"/>
      <c r="AY44" s="68" t="s">
        <v>288</v>
      </c>
      <c r="AZ44" s="60" t="s">
        <v>197</v>
      </c>
      <c r="BA44" s="60" t="s">
        <v>222</v>
      </c>
      <c r="BB44" s="46"/>
      <c r="BC44" s="102" t="s">
        <v>304</v>
      </c>
      <c r="BD44" s="103" t="s">
        <v>241</v>
      </c>
      <c r="BE44" s="103" t="s">
        <v>276</v>
      </c>
      <c r="BF44" s="141"/>
      <c r="BG44" s="102" t="s">
        <v>315</v>
      </c>
      <c r="BH44" s="103" t="s">
        <v>305</v>
      </c>
      <c r="BI44" s="103" t="s">
        <v>299</v>
      </c>
      <c r="BJ44" s="172"/>
      <c r="BK44" s="102" t="s">
        <v>244</v>
      </c>
      <c r="BL44" s="103" t="s">
        <v>306</v>
      </c>
      <c r="BM44" s="103" t="s">
        <v>277</v>
      </c>
      <c r="BN44" s="172"/>
      <c r="BO44" s="102" t="s">
        <v>212</v>
      </c>
      <c r="BP44" s="103" t="s">
        <v>199</v>
      </c>
      <c r="BQ44" s="103" t="s">
        <v>189</v>
      </c>
      <c r="BR44" s="172"/>
      <c r="BS44" s="102" t="s">
        <v>303</v>
      </c>
      <c r="BT44" s="103" t="s">
        <v>284</v>
      </c>
      <c r="BU44" s="103" t="s">
        <v>285</v>
      </c>
      <c r="BV44" s="172"/>
      <c r="BW44" s="102" t="s">
        <v>236</v>
      </c>
      <c r="BX44" s="103" t="s">
        <v>289</v>
      </c>
      <c r="BY44" s="103" t="s">
        <v>197</v>
      </c>
      <c r="BZ44" s="172"/>
      <c r="CA44" s="102" t="s">
        <v>279</v>
      </c>
      <c r="CB44" s="103" t="s">
        <v>304</v>
      </c>
      <c r="CC44" s="103" t="s">
        <v>213</v>
      </c>
      <c r="CD44" s="364"/>
      <c r="CE44" s="358" t="s">
        <v>288</v>
      </c>
      <c r="CF44" s="103" t="s">
        <v>305</v>
      </c>
      <c r="CG44" s="103" t="s">
        <v>307</v>
      </c>
      <c r="CH44" s="172"/>
      <c r="CI44" s="102" t="s">
        <v>241</v>
      </c>
      <c r="CJ44" s="103" t="s">
        <v>244</v>
      </c>
      <c r="CK44" s="103" t="s">
        <v>300</v>
      </c>
      <c r="CL44" s="141"/>
      <c r="CM44" s="81" t="s">
        <v>290</v>
      </c>
      <c r="CN44" s="97" t="s">
        <v>338</v>
      </c>
      <c r="CO44" s="97" t="s">
        <v>237</v>
      </c>
      <c r="CP44" s="378"/>
      <c r="CQ44" s="81" t="s">
        <v>218</v>
      </c>
      <c r="CR44" s="97" t="s">
        <v>297</v>
      </c>
      <c r="CS44" s="97" t="s">
        <v>221</v>
      </c>
      <c r="CT44" s="378"/>
      <c r="CU44" s="81" t="s">
        <v>283</v>
      </c>
      <c r="CV44" s="97" t="s">
        <v>308</v>
      </c>
      <c r="CW44" s="97" t="s">
        <v>225</v>
      </c>
      <c r="CX44" s="97"/>
      <c r="CY44" s="378"/>
      <c r="CZ44" s="81" t="s">
        <v>315</v>
      </c>
      <c r="DA44" s="97" t="s">
        <v>220</v>
      </c>
      <c r="DB44" s="97" t="s">
        <v>197</v>
      </c>
      <c r="DC44" s="430"/>
      <c r="DD44" s="378"/>
      <c r="DE44" s="81" t="s">
        <v>288</v>
      </c>
      <c r="DF44" s="97" t="s">
        <v>304</v>
      </c>
      <c r="DG44" s="97" t="s">
        <v>303</v>
      </c>
      <c r="DH44" s="378"/>
      <c r="DI44" s="81" t="s">
        <v>339</v>
      </c>
      <c r="DJ44" s="97" t="s">
        <v>338</v>
      </c>
      <c r="DK44" s="97" t="s">
        <v>234</v>
      </c>
      <c r="DL44" s="97"/>
      <c r="DM44" s="378"/>
      <c r="DN44" s="81" t="s">
        <v>212</v>
      </c>
      <c r="DO44" s="97" t="s">
        <v>289</v>
      </c>
      <c r="DP44" s="97" t="s">
        <v>421</v>
      </c>
      <c r="DQ44" s="378" t="s">
        <v>300</v>
      </c>
      <c r="DR44" s="81" t="s">
        <v>150</v>
      </c>
      <c r="DS44" s="97" t="s">
        <v>283</v>
      </c>
      <c r="DT44" s="97" t="s">
        <v>307</v>
      </c>
      <c r="DU44" s="378"/>
      <c r="DV44" s="81" t="s">
        <v>308</v>
      </c>
      <c r="DW44" s="97" t="s">
        <v>238</v>
      </c>
      <c r="DX44" s="97" t="s">
        <v>458</v>
      </c>
      <c r="DY44" s="378"/>
      <c r="DZ44" s="81" t="s">
        <v>220</v>
      </c>
      <c r="EA44" s="404" t="s">
        <v>304</v>
      </c>
      <c r="EB44" s="404" t="s">
        <v>241</v>
      </c>
      <c r="EC44" s="405"/>
      <c r="ED44" s="403" t="s">
        <v>281</v>
      </c>
      <c r="EE44" s="404" t="s">
        <v>338</v>
      </c>
      <c r="EF44" s="404" t="s">
        <v>288</v>
      </c>
      <c r="EG44" s="405"/>
      <c r="EH44" s="403" t="s">
        <v>473</v>
      </c>
      <c r="EI44" s="404" t="s">
        <v>277</v>
      </c>
      <c r="EJ44" s="404" t="s">
        <v>234</v>
      </c>
      <c r="EK44" s="405"/>
      <c r="EL44" s="403" t="s">
        <v>459</v>
      </c>
      <c r="EM44" s="404" t="s">
        <v>212</v>
      </c>
      <c r="EN44" s="404" t="s">
        <v>197</v>
      </c>
      <c r="EO44" s="405"/>
      <c r="EP44" s="148" t="s">
        <v>515</v>
      </c>
      <c r="EQ44" s="149" t="s">
        <v>227</v>
      </c>
      <c r="ER44" s="638" t="s">
        <v>500</v>
      </c>
      <c r="ES44" s="639" t="s">
        <v>202</v>
      </c>
      <c r="ET44" s="637" t="s">
        <v>232</v>
      </c>
      <c r="EU44" s="638" t="s">
        <v>283</v>
      </c>
      <c r="EV44" s="638" t="s">
        <v>454</v>
      </c>
      <c r="EW44" s="904"/>
      <c r="EX44" s="548" t="s">
        <v>516</v>
      </c>
      <c r="EY44" s="549" t="s">
        <v>307</v>
      </c>
      <c r="EZ44" s="549" t="s">
        <v>277</v>
      </c>
      <c r="FA44" s="546"/>
      <c r="FB44" s="637" t="s">
        <v>541</v>
      </c>
      <c r="FC44" s="638" t="s">
        <v>535</v>
      </c>
      <c r="FD44" s="638" t="s">
        <v>168</v>
      </c>
      <c r="FE44" s="639"/>
      <c r="FF44" s="569"/>
      <c r="FG44" s="46" t="s">
        <v>124</v>
      </c>
      <c r="FH44" s="102">
        <f t="shared" si="7"/>
        <v>24</v>
      </c>
      <c r="FI44" s="103">
        <f t="shared" si="8"/>
        <v>16</v>
      </c>
      <c r="FJ44" s="103">
        <f t="shared" si="9"/>
        <v>40</v>
      </c>
      <c r="FK44" s="123">
        <f t="shared" si="10"/>
        <v>0.6</v>
      </c>
      <c r="FL44" s="102">
        <f t="shared" si="11"/>
        <v>11</v>
      </c>
      <c r="FM44" s="103">
        <f t="shared" si="12"/>
        <v>7</v>
      </c>
      <c r="FN44" s="103">
        <f t="shared" si="13"/>
        <v>18</v>
      </c>
      <c r="FO44" s="123">
        <f t="shared" si="14"/>
        <v>0.61111111111111116</v>
      </c>
    </row>
    <row r="45" spans="1:171" ht="17.25">
      <c r="A45" s="101"/>
      <c r="B45" s="97" t="s">
        <v>316</v>
      </c>
      <c r="C45" s="98">
        <v>14</v>
      </c>
      <c r="D45" s="262" t="s">
        <v>376</v>
      </c>
      <c r="E45" s="99" t="s">
        <v>98</v>
      </c>
      <c r="F45" s="260" t="s">
        <v>28</v>
      </c>
      <c r="G45" s="102">
        <f>COUNTIF($K45:$XFD45,"*○*")</f>
        <v>43</v>
      </c>
      <c r="H45" s="103">
        <f>COUNTIF($K45:$XFD45,"*●*")</f>
        <v>36</v>
      </c>
      <c r="I45" s="103">
        <f>SUM(G45:H45)</f>
        <v>79</v>
      </c>
      <c r="J45" s="123">
        <f>IFERROR(G45/I45,"")</f>
        <v>0.54430379746835444</v>
      </c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102" t="s">
        <v>288</v>
      </c>
      <c r="BD45" s="103" t="s">
        <v>244</v>
      </c>
      <c r="BE45" s="103" t="s">
        <v>290</v>
      </c>
      <c r="BF45" s="141"/>
      <c r="BG45" s="102" t="s">
        <v>306</v>
      </c>
      <c r="BH45" s="103" t="s">
        <v>283</v>
      </c>
      <c r="BI45" s="103" t="s">
        <v>284</v>
      </c>
      <c r="BJ45" s="172"/>
      <c r="BK45" s="102" t="s">
        <v>235</v>
      </c>
      <c r="BL45" s="103" t="s">
        <v>358</v>
      </c>
      <c r="BM45" s="103" t="s">
        <v>308</v>
      </c>
      <c r="BN45" s="172"/>
      <c r="BO45" s="102" t="s">
        <v>313</v>
      </c>
      <c r="BP45" s="103" t="s">
        <v>220</v>
      </c>
      <c r="BQ45" s="103" t="s">
        <v>303</v>
      </c>
      <c r="BR45" s="172"/>
      <c r="BS45" s="102" t="s">
        <v>338</v>
      </c>
      <c r="BT45" s="103" t="s">
        <v>214</v>
      </c>
      <c r="BU45" s="103" t="s">
        <v>315</v>
      </c>
      <c r="BV45" s="172"/>
      <c r="BW45" s="102" t="s">
        <v>297</v>
      </c>
      <c r="BX45" s="103" t="s">
        <v>197</v>
      </c>
      <c r="BY45" s="103" t="s">
        <v>304</v>
      </c>
      <c r="BZ45" s="172"/>
      <c r="CA45" s="102" t="s">
        <v>277</v>
      </c>
      <c r="CB45" s="103" t="s">
        <v>283</v>
      </c>
      <c r="CC45" s="103" t="s">
        <v>234</v>
      </c>
      <c r="CD45" s="364" t="s">
        <v>285</v>
      </c>
      <c r="CE45" s="358" t="s">
        <v>225</v>
      </c>
      <c r="CF45" s="103" t="s">
        <v>210</v>
      </c>
      <c r="CG45" s="103" t="s">
        <v>202</v>
      </c>
      <c r="CH45" s="172"/>
      <c r="CI45" s="102" t="s">
        <v>236</v>
      </c>
      <c r="CJ45" s="103" t="s">
        <v>150</v>
      </c>
      <c r="CK45" s="103" t="s">
        <v>288</v>
      </c>
      <c r="CL45" s="141"/>
      <c r="CM45" s="81" t="s">
        <v>220</v>
      </c>
      <c r="CN45" s="97" t="s">
        <v>303</v>
      </c>
      <c r="CO45" s="97" t="s">
        <v>287</v>
      </c>
      <c r="CP45" s="378"/>
      <c r="CQ45" s="81" t="s">
        <v>299</v>
      </c>
      <c r="CR45" s="97" t="s">
        <v>218</v>
      </c>
      <c r="CS45" s="97" t="s">
        <v>307</v>
      </c>
      <c r="CT45" s="378"/>
      <c r="CU45" s="81" t="s">
        <v>297</v>
      </c>
      <c r="CV45" s="97" t="s">
        <v>279</v>
      </c>
      <c r="CW45" s="97" t="s">
        <v>197</v>
      </c>
      <c r="CX45" s="97"/>
      <c r="CY45" s="378"/>
      <c r="CZ45" s="81" t="s">
        <v>244</v>
      </c>
      <c r="DA45" s="97" t="s">
        <v>300</v>
      </c>
      <c r="DB45" s="97" t="s">
        <v>231</v>
      </c>
      <c r="DC45" s="430"/>
      <c r="DD45" s="378"/>
      <c r="DE45" s="81" t="s">
        <v>225</v>
      </c>
      <c r="DF45" s="97" t="s">
        <v>221</v>
      </c>
      <c r="DG45" s="97" t="s">
        <v>236</v>
      </c>
      <c r="DH45" s="378"/>
      <c r="DI45" s="81" t="s">
        <v>285</v>
      </c>
      <c r="DJ45" s="97" t="s">
        <v>220</v>
      </c>
      <c r="DK45" s="97" t="s">
        <v>338</v>
      </c>
      <c r="DL45" s="97"/>
      <c r="DM45" s="378"/>
      <c r="DN45" s="81" t="s">
        <v>313</v>
      </c>
      <c r="DO45" s="97" t="s">
        <v>278</v>
      </c>
      <c r="DP45" s="97" t="s">
        <v>315</v>
      </c>
      <c r="DQ45" s="378"/>
      <c r="DR45" s="81" t="s">
        <v>297</v>
      </c>
      <c r="DS45" s="97" t="s">
        <v>210</v>
      </c>
      <c r="DT45" s="97" t="s">
        <v>277</v>
      </c>
      <c r="DU45" s="378"/>
      <c r="DV45" s="81" t="s">
        <v>234</v>
      </c>
      <c r="DW45" s="97" t="s">
        <v>231</v>
      </c>
      <c r="DX45" s="97" t="s">
        <v>459</v>
      </c>
      <c r="DY45" s="378"/>
      <c r="DZ45" s="81" t="s">
        <v>461</v>
      </c>
      <c r="EA45" s="97" t="s">
        <v>283</v>
      </c>
      <c r="EB45" s="97" t="s">
        <v>225</v>
      </c>
      <c r="EC45" s="378"/>
      <c r="ED45" s="81" t="s">
        <v>289</v>
      </c>
      <c r="EE45" s="404" t="s">
        <v>197</v>
      </c>
      <c r="EF45" s="404" t="s">
        <v>221</v>
      </c>
      <c r="EG45" s="74"/>
      <c r="EH45" s="403" t="s">
        <v>305</v>
      </c>
      <c r="EI45" s="404" t="s">
        <v>307</v>
      </c>
      <c r="EJ45" s="404" t="s">
        <v>297</v>
      </c>
      <c r="EK45" s="405"/>
      <c r="EL45" s="403" t="s">
        <v>308</v>
      </c>
      <c r="EM45" s="404" t="s">
        <v>313</v>
      </c>
      <c r="EN45" s="404" t="s">
        <v>454</v>
      </c>
      <c r="EO45" s="405"/>
      <c r="EP45" s="148" t="s">
        <v>519</v>
      </c>
      <c r="EQ45" s="149" t="s">
        <v>512</v>
      </c>
      <c r="ER45" s="149" t="s">
        <v>513</v>
      </c>
      <c r="ES45" s="307"/>
      <c r="ET45" s="148" t="s">
        <v>234</v>
      </c>
      <c r="EU45" s="149" t="s">
        <v>227</v>
      </c>
      <c r="EV45" s="638" t="s">
        <v>453</v>
      </c>
      <c r="EW45" s="904" t="s">
        <v>150</v>
      </c>
      <c r="EX45" s="548" t="s">
        <v>500</v>
      </c>
      <c r="EY45" s="549" t="s">
        <v>338</v>
      </c>
      <c r="EZ45" s="549" t="s">
        <v>235</v>
      </c>
      <c r="FA45" s="546"/>
      <c r="FB45" s="637" t="s">
        <v>288</v>
      </c>
      <c r="FC45" s="638" t="s">
        <v>281</v>
      </c>
      <c r="FD45" s="638" t="s">
        <v>505</v>
      </c>
      <c r="FE45" s="639"/>
      <c r="FF45" s="908"/>
      <c r="FG45" s="46" t="s">
        <v>316</v>
      </c>
      <c r="FH45" s="102">
        <f t="shared" si="7"/>
        <v>21</v>
      </c>
      <c r="FI45" s="103">
        <f t="shared" si="8"/>
        <v>18</v>
      </c>
      <c r="FJ45" s="103">
        <f t="shared" si="9"/>
        <v>39</v>
      </c>
      <c r="FK45" s="123">
        <f t="shared" si="10"/>
        <v>0.53846153846153844</v>
      </c>
      <c r="FL45" s="102">
        <f t="shared" si="11"/>
        <v>12</v>
      </c>
      <c r="FM45" s="103">
        <f t="shared" si="12"/>
        <v>6</v>
      </c>
      <c r="FN45" s="103">
        <f t="shared" si="13"/>
        <v>18</v>
      </c>
      <c r="FO45" s="123">
        <f t="shared" si="14"/>
        <v>0.66666666666666663</v>
      </c>
    </row>
    <row r="46" spans="1:171" ht="17.25">
      <c r="A46" s="101"/>
      <c r="B46" s="97" t="s">
        <v>327</v>
      </c>
      <c r="C46" s="98">
        <v>12</v>
      </c>
      <c r="D46" s="262" t="s">
        <v>376</v>
      </c>
      <c r="E46" s="99" t="s">
        <v>341</v>
      </c>
      <c r="F46" s="260" t="s">
        <v>334</v>
      </c>
      <c r="G46" s="102">
        <f>COUNTIF($K46:$XFD46,"*○*")</f>
        <v>33</v>
      </c>
      <c r="H46" s="103">
        <f>COUNTIF($K46:$XFD46,"*●*")</f>
        <v>46</v>
      </c>
      <c r="I46" s="103">
        <f>SUM(G46:H46)</f>
        <v>79</v>
      </c>
      <c r="J46" s="123">
        <f>IFERROR(G46/I46,"")</f>
        <v>0.41772151898734178</v>
      </c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102" t="s">
        <v>199</v>
      </c>
      <c r="BD46" s="103" t="s">
        <v>288</v>
      </c>
      <c r="BE46" s="103" t="s">
        <v>283</v>
      </c>
      <c r="BF46" s="386"/>
      <c r="BG46" s="102" t="s">
        <v>213</v>
      </c>
      <c r="BH46" s="103" t="s">
        <v>237</v>
      </c>
      <c r="BI46" s="103" t="s">
        <v>303</v>
      </c>
      <c r="BJ46" s="172" t="s">
        <v>304</v>
      </c>
      <c r="BK46" s="102" t="s">
        <v>236</v>
      </c>
      <c r="BL46" s="103" t="s">
        <v>313</v>
      </c>
      <c r="BM46" s="103" t="s">
        <v>297</v>
      </c>
      <c r="BN46" s="172"/>
      <c r="BO46" s="102" t="s">
        <v>290</v>
      </c>
      <c r="BP46" s="103" t="s">
        <v>285</v>
      </c>
      <c r="BQ46" s="103" t="s">
        <v>300</v>
      </c>
      <c r="BR46" s="172"/>
      <c r="BS46" s="102" t="s">
        <v>315</v>
      </c>
      <c r="BT46" s="103" t="s">
        <v>305</v>
      </c>
      <c r="BU46" s="103" t="s">
        <v>241</v>
      </c>
      <c r="BV46" s="172"/>
      <c r="BW46" s="102" t="s">
        <v>199</v>
      </c>
      <c r="BX46" s="103" t="s">
        <v>225</v>
      </c>
      <c r="BY46" s="103" t="s">
        <v>234</v>
      </c>
      <c r="BZ46" s="172"/>
      <c r="CA46" s="102" t="s">
        <v>213</v>
      </c>
      <c r="CB46" s="103" t="s">
        <v>338</v>
      </c>
      <c r="CC46" s="103" t="s">
        <v>288</v>
      </c>
      <c r="CD46" s="364"/>
      <c r="CE46" s="358" t="s">
        <v>239</v>
      </c>
      <c r="CF46" s="103" t="s">
        <v>231</v>
      </c>
      <c r="CG46" s="103" t="s">
        <v>279</v>
      </c>
      <c r="CH46" s="172"/>
      <c r="CI46" s="102" t="s">
        <v>197</v>
      </c>
      <c r="CJ46" s="103" t="s">
        <v>237</v>
      </c>
      <c r="CK46" s="103" t="s">
        <v>236</v>
      </c>
      <c r="CL46" s="141"/>
      <c r="CM46" s="81" t="s">
        <v>339</v>
      </c>
      <c r="CN46" s="393" t="s">
        <v>315</v>
      </c>
      <c r="CO46" s="393" t="s">
        <v>238</v>
      </c>
      <c r="CP46" s="394"/>
      <c r="CQ46" s="392" t="s">
        <v>220</v>
      </c>
      <c r="CR46" s="393" t="s">
        <v>214</v>
      </c>
      <c r="CS46" s="393" t="s">
        <v>287</v>
      </c>
      <c r="CT46" s="394"/>
      <c r="CU46" s="392" t="s">
        <v>421</v>
      </c>
      <c r="CV46" s="393" t="s">
        <v>225</v>
      </c>
      <c r="CW46" s="393" t="s">
        <v>289</v>
      </c>
      <c r="CX46" s="393"/>
      <c r="CY46" s="394"/>
      <c r="CZ46" s="392" t="s">
        <v>303</v>
      </c>
      <c r="DA46" s="393" t="s">
        <v>299</v>
      </c>
      <c r="DB46" s="393" t="s">
        <v>145</v>
      </c>
      <c r="DC46" s="430" t="s">
        <v>283</v>
      </c>
      <c r="DD46" s="378"/>
      <c r="DE46" s="389" t="s">
        <v>197</v>
      </c>
      <c r="DF46" s="390" t="s">
        <v>212</v>
      </c>
      <c r="DG46" s="390" t="s">
        <v>304</v>
      </c>
      <c r="DH46" s="378"/>
      <c r="DI46" s="81" t="s">
        <v>234</v>
      </c>
      <c r="DJ46" s="393" t="s">
        <v>315</v>
      </c>
      <c r="DK46" s="393" t="s">
        <v>220</v>
      </c>
      <c r="DL46" s="393"/>
      <c r="DM46" s="394"/>
      <c r="DN46" s="392" t="s">
        <v>241</v>
      </c>
      <c r="DO46" s="393" t="s">
        <v>297</v>
      </c>
      <c r="DP46" s="393" t="s">
        <v>288</v>
      </c>
      <c r="DQ46" s="394"/>
      <c r="DR46" s="392" t="s">
        <v>313</v>
      </c>
      <c r="DS46" s="393" t="s">
        <v>236</v>
      </c>
      <c r="DT46" s="393" t="s">
        <v>214</v>
      </c>
      <c r="DU46" s="394"/>
      <c r="DV46" s="392" t="s">
        <v>454</v>
      </c>
      <c r="DW46" s="393" t="s">
        <v>145</v>
      </c>
      <c r="DX46" s="97" t="s">
        <v>453</v>
      </c>
      <c r="DY46" s="391" t="s">
        <v>281</v>
      </c>
      <c r="DZ46" s="389" t="s">
        <v>200</v>
      </c>
      <c r="EA46" s="390" t="s">
        <v>461</v>
      </c>
      <c r="EB46" s="390" t="s">
        <v>234</v>
      </c>
      <c r="EC46" s="391"/>
      <c r="ED46" s="389" t="s">
        <v>299</v>
      </c>
      <c r="EE46" s="390" t="s">
        <v>304</v>
      </c>
      <c r="EF46" s="404" t="s">
        <v>212</v>
      </c>
      <c r="EG46" s="74"/>
      <c r="EH46" s="403" t="s">
        <v>297</v>
      </c>
      <c r="EI46" s="404" t="s">
        <v>307</v>
      </c>
      <c r="EJ46" s="404" t="s">
        <v>220</v>
      </c>
      <c r="EK46" s="405"/>
      <c r="EL46" s="403" t="s">
        <v>197</v>
      </c>
      <c r="EM46" s="404" t="s">
        <v>236</v>
      </c>
      <c r="EN46" s="404" t="s">
        <v>279</v>
      </c>
      <c r="EO46" s="405"/>
      <c r="EP46" s="148" t="s">
        <v>517</v>
      </c>
      <c r="EQ46" s="149" t="s">
        <v>508</v>
      </c>
      <c r="ER46" s="149" t="s">
        <v>512</v>
      </c>
      <c r="ES46" s="307"/>
      <c r="ET46" s="148" t="s">
        <v>461</v>
      </c>
      <c r="EU46" s="149" t="s">
        <v>234</v>
      </c>
      <c r="EV46" s="149" t="s">
        <v>227</v>
      </c>
      <c r="EW46" s="904" t="s">
        <v>237</v>
      </c>
      <c r="EX46" s="548" t="s">
        <v>213</v>
      </c>
      <c r="EY46" s="549" t="s">
        <v>505</v>
      </c>
      <c r="EZ46" s="549" t="s">
        <v>496</v>
      </c>
      <c r="FA46" s="546"/>
      <c r="FB46" s="637" t="s">
        <v>506</v>
      </c>
      <c r="FC46" s="638" t="s">
        <v>534</v>
      </c>
      <c r="FD46" s="638" t="s">
        <v>219</v>
      </c>
      <c r="FE46" s="639"/>
      <c r="FF46" s="908"/>
      <c r="FG46" s="46" t="s">
        <v>331</v>
      </c>
      <c r="FH46" s="102">
        <f t="shared" si="7"/>
        <v>18</v>
      </c>
      <c r="FI46" s="103">
        <f t="shared" si="8"/>
        <v>21</v>
      </c>
      <c r="FJ46" s="103">
        <f t="shared" si="9"/>
        <v>39</v>
      </c>
      <c r="FK46" s="123">
        <f t="shared" si="10"/>
        <v>0.46153846153846156</v>
      </c>
      <c r="FL46" s="102">
        <f t="shared" si="11"/>
        <v>9</v>
      </c>
      <c r="FM46" s="103">
        <f t="shared" si="12"/>
        <v>9</v>
      </c>
      <c r="FN46" s="103">
        <f t="shared" si="13"/>
        <v>18</v>
      </c>
      <c r="FO46" s="123">
        <f t="shared" si="14"/>
        <v>0.5</v>
      </c>
    </row>
    <row r="47" spans="1:171" ht="17.25">
      <c r="A47" s="100"/>
      <c r="B47" s="97" t="s">
        <v>95</v>
      </c>
      <c r="C47" s="98">
        <v>12</v>
      </c>
      <c r="D47" s="262" t="s">
        <v>376</v>
      </c>
      <c r="E47" s="99" t="s">
        <v>104</v>
      </c>
      <c r="F47" s="260" t="s">
        <v>7</v>
      </c>
      <c r="G47" s="102">
        <f>COUNTIF($K47:$XFD47,"*○*")</f>
        <v>43</v>
      </c>
      <c r="H47" s="103">
        <f>COUNTIF($K47:$XFD47,"*●*")</f>
        <v>36</v>
      </c>
      <c r="I47" s="103">
        <f>SUM(G47:H47)</f>
        <v>79</v>
      </c>
      <c r="J47" s="123">
        <f>IFERROR(G47/I47,"")</f>
        <v>0.54430379746835444</v>
      </c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102" t="s">
        <v>303</v>
      </c>
      <c r="BD47" s="103" t="s">
        <v>299</v>
      </c>
      <c r="BE47" s="103" t="s">
        <v>285</v>
      </c>
      <c r="BF47" s="141"/>
      <c r="BG47" s="102" t="s">
        <v>279</v>
      </c>
      <c r="BH47" s="103" t="s">
        <v>313</v>
      </c>
      <c r="BI47" s="103" t="s">
        <v>315</v>
      </c>
      <c r="BJ47" s="172"/>
      <c r="BK47" s="102" t="s">
        <v>238</v>
      </c>
      <c r="BL47" s="103" t="s">
        <v>210</v>
      </c>
      <c r="BM47" s="103" t="s">
        <v>197</v>
      </c>
      <c r="BN47" s="172"/>
      <c r="BO47" s="102" t="s">
        <v>288</v>
      </c>
      <c r="BP47" s="103" t="s">
        <v>212</v>
      </c>
      <c r="BQ47" s="103" t="s">
        <v>225</v>
      </c>
      <c r="BR47" s="172"/>
      <c r="BS47" s="102" t="s">
        <v>202</v>
      </c>
      <c r="BT47" s="103" t="s">
        <v>221</v>
      </c>
      <c r="BU47" s="103" t="s">
        <v>277</v>
      </c>
      <c r="BV47" s="172"/>
      <c r="BW47" s="102" t="s">
        <v>244</v>
      </c>
      <c r="BX47" s="103" t="s">
        <v>304</v>
      </c>
      <c r="BY47" s="103" t="s">
        <v>235</v>
      </c>
      <c r="BZ47" s="172"/>
      <c r="CA47" s="102" t="s">
        <v>308</v>
      </c>
      <c r="CB47" s="103" t="s">
        <v>213</v>
      </c>
      <c r="CC47" s="103" t="s">
        <v>283</v>
      </c>
      <c r="CD47" s="364"/>
      <c r="CE47" s="358" t="s">
        <v>338</v>
      </c>
      <c r="CF47" s="103" t="s">
        <v>313</v>
      </c>
      <c r="CG47" s="103" t="s">
        <v>290</v>
      </c>
      <c r="CH47" s="172"/>
      <c r="CI47" s="102" t="s">
        <v>214</v>
      </c>
      <c r="CJ47" s="103" t="s">
        <v>241</v>
      </c>
      <c r="CK47" s="103" t="s">
        <v>238</v>
      </c>
      <c r="CL47" s="141"/>
      <c r="CM47" s="81" t="s">
        <v>212</v>
      </c>
      <c r="CN47" s="97" t="s">
        <v>225</v>
      </c>
      <c r="CO47" s="97" t="s">
        <v>289</v>
      </c>
      <c r="CP47" s="378"/>
      <c r="CQ47" s="81" t="s">
        <v>150</v>
      </c>
      <c r="CR47" s="97" t="s">
        <v>307</v>
      </c>
      <c r="CS47" s="97" t="s">
        <v>197</v>
      </c>
      <c r="CT47" s="378"/>
      <c r="CU47" s="81" t="s">
        <v>235</v>
      </c>
      <c r="CV47" s="97" t="s">
        <v>303</v>
      </c>
      <c r="CW47" s="97" t="s">
        <v>236</v>
      </c>
      <c r="CX47" s="97"/>
      <c r="CY47" s="378"/>
      <c r="CZ47" s="81" t="s">
        <v>283</v>
      </c>
      <c r="DA47" s="97" t="s">
        <v>287</v>
      </c>
      <c r="DB47" s="97" t="s">
        <v>244</v>
      </c>
      <c r="DC47" s="430"/>
      <c r="DD47" s="378"/>
      <c r="DE47" s="81" t="s">
        <v>338</v>
      </c>
      <c r="DF47" s="97" t="s">
        <v>218</v>
      </c>
      <c r="DG47" s="97" t="s">
        <v>288</v>
      </c>
      <c r="DH47" s="378" t="s">
        <v>241</v>
      </c>
      <c r="DI47" s="81" t="s">
        <v>297</v>
      </c>
      <c r="DJ47" s="97" t="s">
        <v>212</v>
      </c>
      <c r="DK47" s="97" t="s">
        <v>150</v>
      </c>
      <c r="DL47" s="97"/>
      <c r="DM47" s="378"/>
      <c r="DN47" s="81" t="s">
        <v>304</v>
      </c>
      <c r="DO47" s="97" t="s">
        <v>214</v>
      </c>
      <c r="DP47" s="97" t="s">
        <v>236</v>
      </c>
      <c r="DQ47" s="378"/>
      <c r="DR47" s="81" t="s">
        <v>200</v>
      </c>
      <c r="DS47" s="97" t="s">
        <v>202</v>
      </c>
      <c r="DT47" s="97" t="s">
        <v>303</v>
      </c>
      <c r="DU47" s="378"/>
      <c r="DV47" s="81" t="s">
        <v>339</v>
      </c>
      <c r="DW47" s="97" t="s">
        <v>458</v>
      </c>
      <c r="DX47" s="97" t="s">
        <v>315</v>
      </c>
      <c r="DY47" s="378"/>
      <c r="DZ47" s="403" t="s">
        <v>287</v>
      </c>
      <c r="EA47" s="404" t="s">
        <v>234</v>
      </c>
      <c r="EB47" s="404" t="s">
        <v>197</v>
      </c>
      <c r="EC47" s="405"/>
      <c r="ED47" s="403" t="s">
        <v>297</v>
      </c>
      <c r="EE47" s="404" t="s">
        <v>453</v>
      </c>
      <c r="EF47" s="404" t="s">
        <v>473</v>
      </c>
      <c r="EG47" s="405"/>
      <c r="EH47" s="403" t="s">
        <v>237</v>
      </c>
      <c r="EI47" s="404" t="s">
        <v>288</v>
      </c>
      <c r="EJ47" s="404" t="s">
        <v>150</v>
      </c>
      <c r="EK47" s="405"/>
      <c r="EL47" s="403" t="s">
        <v>231</v>
      </c>
      <c r="EM47" s="404" t="s">
        <v>202</v>
      </c>
      <c r="EN47" s="404" t="s">
        <v>308</v>
      </c>
      <c r="EO47" s="405"/>
      <c r="EP47" s="148" t="s">
        <v>518</v>
      </c>
      <c r="EQ47" s="149" t="s">
        <v>515</v>
      </c>
      <c r="ER47" s="149" t="s">
        <v>501</v>
      </c>
      <c r="ES47" s="307"/>
      <c r="ET47" s="148" t="s">
        <v>300</v>
      </c>
      <c r="EU47" s="149" t="s">
        <v>458</v>
      </c>
      <c r="EV47" s="149" t="s">
        <v>234</v>
      </c>
      <c r="EW47" s="150" t="s">
        <v>227</v>
      </c>
      <c r="EX47" s="548" t="s">
        <v>536</v>
      </c>
      <c r="EY47" s="549" t="s">
        <v>533</v>
      </c>
      <c r="EZ47" s="549" t="s">
        <v>532</v>
      </c>
      <c r="FA47" s="546"/>
      <c r="FB47" s="637" t="s">
        <v>514</v>
      </c>
      <c r="FC47" s="638" t="s">
        <v>498</v>
      </c>
      <c r="FD47" s="638" t="s">
        <v>502</v>
      </c>
      <c r="FE47" s="639"/>
      <c r="FF47" s="911"/>
      <c r="FG47" s="46" t="s">
        <v>95</v>
      </c>
      <c r="FH47" s="102">
        <f t="shared" si="7"/>
        <v>25</v>
      </c>
      <c r="FI47" s="103">
        <f t="shared" si="8"/>
        <v>15</v>
      </c>
      <c r="FJ47" s="103">
        <f t="shared" si="9"/>
        <v>40</v>
      </c>
      <c r="FK47" s="123">
        <f t="shared" si="10"/>
        <v>0.625</v>
      </c>
      <c r="FL47" s="102">
        <f t="shared" si="11"/>
        <v>11</v>
      </c>
      <c r="FM47" s="103">
        <f t="shared" si="12"/>
        <v>7</v>
      </c>
      <c r="FN47" s="103">
        <f t="shared" si="13"/>
        <v>18</v>
      </c>
      <c r="FO47" s="123">
        <f t="shared" si="14"/>
        <v>0.61111111111111116</v>
      </c>
    </row>
    <row r="48" spans="1:171" ht="17.25">
      <c r="A48" s="700"/>
      <c r="B48" s="319" t="s">
        <v>537</v>
      </c>
      <c r="C48" s="333">
        <v>16</v>
      </c>
      <c r="D48" s="941" t="s">
        <v>525</v>
      </c>
      <c r="E48" s="263" t="s">
        <v>17</v>
      </c>
      <c r="F48" s="320" t="s">
        <v>538</v>
      </c>
      <c r="G48" s="126">
        <f>COUNTIF($K48:$XFD48,"*○*")</f>
        <v>5</v>
      </c>
      <c r="H48" s="124">
        <f>COUNTIF($K48:$XFD48,"*●*")</f>
        <v>1</v>
      </c>
      <c r="I48" s="124">
        <f>SUM(G48:H48)</f>
        <v>6</v>
      </c>
      <c r="J48" s="127">
        <f>IFERROR(G48/I48,"")</f>
        <v>0.83333333333333337</v>
      </c>
      <c r="K48" s="535"/>
      <c r="L48" s="535"/>
      <c r="M48" s="535"/>
      <c r="N48" s="535"/>
      <c r="O48" s="535"/>
      <c r="P48" s="535"/>
      <c r="Q48" s="535"/>
      <c r="R48" s="535"/>
      <c r="S48" s="535"/>
      <c r="T48" s="535"/>
      <c r="U48" s="535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126"/>
      <c r="BD48" s="124"/>
      <c r="BE48" s="124"/>
      <c r="BF48" s="313"/>
      <c r="BG48" s="126"/>
      <c r="BH48" s="124"/>
      <c r="BI48" s="124"/>
      <c r="BJ48" s="173"/>
      <c r="BK48" s="126"/>
      <c r="BL48" s="124"/>
      <c r="BM48" s="124"/>
      <c r="BN48" s="173"/>
      <c r="BO48" s="126"/>
      <c r="BP48" s="124"/>
      <c r="BQ48" s="124"/>
      <c r="BR48" s="173"/>
      <c r="BS48" s="126"/>
      <c r="BT48" s="124"/>
      <c r="BU48" s="124"/>
      <c r="BV48" s="173"/>
      <c r="BW48" s="126"/>
      <c r="BX48" s="124"/>
      <c r="BY48" s="124"/>
      <c r="BZ48" s="173"/>
      <c r="CA48" s="126"/>
      <c r="CB48" s="124"/>
      <c r="CC48" s="124"/>
      <c r="CD48" s="365"/>
      <c r="CE48" s="359"/>
      <c r="CF48" s="124"/>
      <c r="CG48" s="124"/>
      <c r="CH48" s="173"/>
      <c r="CI48" s="126"/>
      <c r="CJ48" s="124"/>
      <c r="CK48" s="124"/>
      <c r="CL48" s="313"/>
      <c r="CM48" s="340"/>
      <c r="CN48" s="319"/>
      <c r="CO48" s="319"/>
      <c r="CP48" s="379"/>
      <c r="CQ48" s="340"/>
      <c r="CR48" s="319"/>
      <c r="CS48" s="319"/>
      <c r="CT48" s="379"/>
      <c r="CU48" s="340"/>
      <c r="CV48" s="319"/>
      <c r="CW48" s="319"/>
      <c r="CX48" s="319"/>
      <c r="CY48" s="379"/>
      <c r="CZ48" s="340"/>
      <c r="DA48" s="319"/>
      <c r="DB48" s="319"/>
      <c r="DC48" s="431"/>
      <c r="DD48" s="379"/>
      <c r="DE48" s="340"/>
      <c r="DF48" s="319"/>
      <c r="DG48" s="319"/>
      <c r="DH48" s="513"/>
      <c r="DI48" s="514"/>
      <c r="DJ48" s="512"/>
      <c r="DK48" s="512"/>
      <c r="DL48" s="512"/>
      <c r="DM48" s="513"/>
      <c r="DN48" s="514"/>
      <c r="DO48" s="512"/>
      <c r="DP48" s="512"/>
      <c r="DQ48" s="513"/>
      <c r="DR48" s="514"/>
      <c r="DS48" s="512"/>
      <c r="DT48" s="512"/>
      <c r="DU48" s="513"/>
      <c r="DV48" s="514"/>
      <c r="DW48" s="512"/>
      <c r="DX48" s="512"/>
      <c r="DY48" s="513"/>
      <c r="DZ48" s="514"/>
      <c r="EA48" s="512"/>
      <c r="EB48" s="512"/>
      <c r="EC48" s="513"/>
      <c r="ED48" s="514"/>
      <c r="EE48" s="512"/>
      <c r="EF48" s="512"/>
      <c r="EG48" s="513"/>
      <c r="EH48" s="514"/>
      <c r="EI48" s="512"/>
      <c r="EJ48" s="512"/>
      <c r="EK48" s="513"/>
      <c r="EL48" s="514"/>
      <c r="EM48" s="512"/>
      <c r="EN48" s="512"/>
      <c r="EO48" s="513"/>
      <c r="EP48" s="643"/>
      <c r="EQ48" s="644"/>
      <c r="ER48" s="644"/>
      <c r="ES48" s="645"/>
      <c r="ET48" s="643"/>
      <c r="EU48" s="644"/>
      <c r="EV48" s="644"/>
      <c r="EW48" s="907"/>
      <c r="EX48" s="514" t="s">
        <v>288</v>
      </c>
      <c r="EY48" s="512" t="s">
        <v>197</v>
      </c>
      <c r="EZ48" s="512" t="s">
        <v>459</v>
      </c>
      <c r="FA48" s="513"/>
      <c r="FB48" s="643" t="s">
        <v>232</v>
      </c>
      <c r="FC48" s="644" t="s">
        <v>473</v>
      </c>
      <c r="FD48" s="644" t="s">
        <v>287</v>
      </c>
      <c r="FE48" s="645"/>
      <c r="FF48" s="910"/>
      <c r="FG48" s="319" t="s">
        <v>537</v>
      </c>
      <c r="FH48" s="126">
        <f t="shared" si="7"/>
        <v>5</v>
      </c>
      <c r="FI48" s="124">
        <f t="shared" si="8"/>
        <v>1</v>
      </c>
      <c r="FJ48" s="124">
        <f t="shared" si="9"/>
        <v>6</v>
      </c>
      <c r="FK48" s="127">
        <f t="shared" si="10"/>
        <v>0.83333333333333337</v>
      </c>
      <c r="FL48" s="126">
        <f t="shared" si="11"/>
        <v>5</v>
      </c>
      <c r="FM48" s="124">
        <f t="shared" si="12"/>
        <v>1</v>
      </c>
      <c r="FN48" s="124">
        <f t="shared" si="13"/>
        <v>6</v>
      </c>
      <c r="FO48" s="127">
        <f t="shared" si="14"/>
        <v>0.83333333333333337</v>
      </c>
    </row>
    <row r="49" spans="1:171" ht="17.25">
      <c r="A49" s="314" t="s">
        <v>233</v>
      </c>
      <c r="B49" s="315" t="s">
        <v>45</v>
      </c>
      <c r="C49" s="929">
        <v>16</v>
      </c>
      <c r="D49" s="930" t="s">
        <v>376</v>
      </c>
      <c r="E49" s="931" t="s">
        <v>17</v>
      </c>
      <c r="F49" s="932" t="s">
        <v>7</v>
      </c>
      <c r="G49" s="128">
        <f>COUNTIF($K49:$XFD49,"*○*")</f>
        <v>39</v>
      </c>
      <c r="H49" s="122">
        <f>COUNTIF($K49:$XFD49,"*●*")</f>
        <v>36</v>
      </c>
      <c r="I49" s="122">
        <f t="shared" si="5"/>
        <v>75</v>
      </c>
      <c r="J49" s="129">
        <f t="shared" si="6"/>
        <v>0.52</v>
      </c>
      <c r="K49" s="53"/>
      <c r="L49" s="53"/>
      <c r="M49" s="53"/>
      <c r="N49" s="933"/>
      <c r="O49" s="53"/>
      <c r="P49" s="53"/>
      <c r="Q49" s="53"/>
      <c r="R49" s="933"/>
      <c r="S49" s="53"/>
      <c r="T49" s="53"/>
      <c r="U49" s="53"/>
      <c r="V49" s="933"/>
      <c r="W49" s="53"/>
      <c r="X49" s="53"/>
      <c r="Y49" s="53"/>
      <c r="Z49" s="933"/>
      <c r="AA49" s="53"/>
      <c r="AB49" s="53"/>
      <c r="AC49" s="53"/>
      <c r="AD49" s="825"/>
      <c r="AE49" s="53"/>
      <c r="AF49" s="53"/>
      <c r="AG49" s="53"/>
      <c r="AH49" s="933"/>
      <c r="AI49" s="53"/>
      <c r="AJ49" s="53"/>
      <c r="AK49" s="53"/>
      <c r="AL49" s="825"/>
      <c r="AM49" s="53"/>
      <c r="AN49" s="53"/>
      <c r="AO49" s="53"/>
      <c r="AP49" s="825"/>
      <c r="AQ49" s="53"/>
      <c r="AR49" s="53"/>
      <c r="AS49" s="53"/>
      <c r="AT49" s="825"/>
      <c r="AU49" s="934"/>
      <c r="AV49" s="934"/>
      <c r="AW49" s="934"/>
      <c r="AX49" s="825"/>
      <c r="AY49" s="825"/>
      <c r="AZ49" s="825"/>
      <c r="BA49" s="825"/>
      <c r="BB49" s="825"/>
      <c r="BC49" s="128" t="s">
        <v>299</v>
      </c>
      <c r="BD49" s="122" t="s">
        <v>235</v>
      </c>
      <c r="BE49" s="122" t="s">
        <v>277</v>
      </c>
      <c r="BF49" s="145"/>
      <c r="BG49" s="128" t="s">
        <v>209</v>
      </c>
      <c r="BH49" s="122" t="s">
        <v>241</v>
      </c>
      <c r="BI49" s="122" t="s">
        <v>286</v>
      </c>
      <c r="BJ49" s="174"/>
      <c r="BK49" s="128" t="s">
        <v>306</v>
      </c>
      <c r="BL49" s="122" t="s">
        <v>303</v>
      </c>
      <c r="BM49" s="122" t="s">
        <v>237</v>
      </c>
      <c r="BN49" s="174"/>
      <c r="BO49" s="128" t="s">
        <v>297</v>
      </c>
      <c r="BP49" s="122" t="s">
        <v>291</v>
      </c>
      <c r="BQ49" s="122" t="s">
        <v>304</v>
      </c>
      <c r="BR49" s="174"/>
      <c r="BS49" s="128" t="s">
        <v>283</v>
      </c>
      <c r="BT49" s="122" t="s">
        <v>307</v>
      </c>
      <c r="BU49" s="122" t="s">
        <v>276</v>
      </c>
      <c r="BV49" s="174"/>
      <c r="BW49" s="128" t="s">
        <v>287</v>
      </c>
      <c r="BX49" s="122" t="s">
        <v>285</v>
      </c>
      <c r="BY49" s="122" t="s">
        <v>278</v>
      </c>
      <c r="BZ49" s="174"/>
      <c r="CA49" s="128" t="s">
        <v>220</v>
      </c>
      <c r="CB49" s="122" t="s">
        <v>225</v>
      </c>
      <c r="CC49" s="122" t="s">
        <v>338</v>
      </c>
      <c r="CD49" s="935"/>
      <c r="CE49" s="936" t="s">
        <v>214</v>
      </c>
      <c r="CF49" s="122" t="s">
        <v>244</v>
      </c>
      <c r="CG49" s="122" t="s">
        <v>239</v>
      </c>
      <c r="CH49" s="174"/>
      <c r="CI49" s="128" t="s">
        <v>212</v>
      </c>
      <c r="CJ49" s="122" t="s">
        <v>297</v>
      </c>
      <c r="CK49" s="122" t="s">
        <v>150</v>
      </c>
      <c r="CL49" s="145"/>
      <c r="CM49" s="314" t="s">
        <v>5</v>
      </c>
      <c r="CN49" s="315"/>
      <c r="CO49" s="315"/>
      <c r="CP49" s="382"/>
      <c r="CQ49" s="314" t="s">
        <v>197</v>
      </c>
      <c r="CR49" s="315" t="s">
        <v>283</v>
      </c>
      <c r="CS49" s="315" t="s">
        <v>202</v>
      </c>
      <c r="CT49" s="382"/>
      <c r="CU49" s="314" t="s">
        <v>307</v>
      </c>
      <c r="CV49" s="315" t="s">
        <v>313</v>
      </c>
      <c r="CW49" s="315" t="s">
        <v>305</v>
      </c>
      <c r="CX49" s="315"/>
      <c r="CY49" s="382"/>
      <c r="CZ49" s="314" t="s">
        <v>288</v>
      </c>
      <c r="DA49" s="315" t="s">
        <v>421</v>
      </c>
      <c r="DB49" s="315" t="s">
        <v>200</v>
      </c>
      <c r="DC49" s="429"/>
      <c r="DD49" s="382"/>
      <c r="DE49" s="314" t="s">
        <v>300</v>
      </c>
      <c r="DF49" s="315" t="s">
        <v>338</v>
      </c>
      <c r="DG49" s="315" t="s">
        <v>212</v>
      </c>
      <c r="DH49" s="382"/>
      <c r="DI49" s="314" t="s">
        <v>231</v>
      </c>
      <c r="DJ49" s="315" t="s">
        <v>210</v>
      </c>
      <c r="DK49" s="315" t="s">
        <v>281</v>
      </c>
      <c r="DL49" s="315"/>
      <c r="DM49" s="382"/>
      <c r="DN49" s="314" t="s">
        <v>244</v>
      </c>
      <c r="DO49" s="315" t="s">
        <v>339</v>
      </c>
      <c r="DP49" s="315" t="s">
        <v>305</v>
      </c>
      <c r="DQ49" s="382"/>
      <c r="DR49" s="314" t="s">
        <v>291</v>
      </c>
      <c r="DS49" s="315" t="s">
        <v>150</v>
      </c>
      <c r="DT49" s="315" t="s">
        <v>238</v>
      </c>
      <c r="DU49" s="382"/>
      <c r="DV49" s="314" t="s">
        <v>313</v>
      </c>
      <c r="DW49" s="315" t="s">
        <v>279</v>
      </c>
      <c r="DX49" s="315" t="s">
        <v>289</v>
      </c>
      <c r="DY49" s="382"/>
      <c r="DZ49" s="314" t="s">
        <v>338</v>
      </c>
      <c r="EA49" s="315" t="s">
        <v>225</v>
      </c>
      <c r="EB49" s="315" t="s">
        <v>459</v>
      </c>
      <c r="EC49" s="382"/>
      <c r="ED49" s="314" t="s">
        <v>454</v>
      </c>
      <c r="EE49" s="315" t="s">
        <v>315</v>
      </c>
      <c r="EF49" s="315" t="s">
        <v>300</v>
      </c>
      <c r="EG49" s="382"/>
      <c r="EH49" s="314" t="s">
        <v>288</v>
      </c>
      <c r="EI49" s="315" t="s">
        <v>244</v>
      </c>
      <c r="EJ49" s="315" t="s">
        <v>304</v>
      </c>
      <c r="EK49" s="382"/>
      <c r="EL49" s="314" t="s">
        <v>237</v>
      </c>
      <c r="EM49" s="315" t="s">
        <v>150</v>
      </c>
      <c r="EN49" s="315" t="s">
        <v>220</v>
      </c>
      <c r="EO49" s="382"/>
      <c r="EP49" s="679" t="s">
        <v>516</v>
      </c>
      <c r="EQ49" s="680" t="s">
        <v>511</v>
      </c>
      <c r="ER49" s="680" t="s">
        <v>517</v>
      </c>
      <c r="ES49" s="681"/>
      <c r="ET49" s="679" t="s">
        <v>197</v>
      </c>
      <c r="EU49" s="680" t="s">
        <v>303</v>
      </c>
      <c r="EV49" s="680" t="s">
        <v>461</v>
      </c>
      <c r="EW49" s="903"/>
      <c r="EX49" s="915" t="s">
        <v>507</v>
      </c>
      <c r="EY49" s="916" t="s">
        <v>499</v>
      </c>
      <c r="EZ49" s="916" t="s">
        <v>518</v>
      </c>
      <c r="FA49" s="917"/>
      <c r="FB49" s="679" t="s">
        <v>536</v>
      </c>
      <c r="FC49" s="680" t="s">
        <v>539</v>
      </c>
      <c r="FD49" s="680" t="s">
        <v>510</v>
      </c>
      <c r="FE49" s="681"/>
      <c r="FF49" s="937" t="s">
        <v>233</v>
      </c>
      <c r="FG49" s="938" t="s">
        <v>45</v>
      </c>
      <c r="FH49" s="870">
        <f t="shared" si="7"/>
        <v>22</v>
      </c>
      <c r="FI49" s="315">
        <f t="shared" si="8"/>
        <v>17</v>
      </c>
      <c r="FJ49" s="315">
        <f t="shared" si="9"/>
        <v>39</v>
      </c>
      <c r="FK49" s="939">
        <f t="shared" si="10"/>
        <v>0.5641025641025641</v>
      </c>
      <c r="FL49" s="315">
        <f t="shared" si="11"/>
        <v>9</v>
      </c>
      <c r="FM49" s="315">
        <f t="shared" si="12"/>
        <v>9</v>
      </c>
      <c r="FN49" s="315">
        <f t="shared" si="13"/>
        <v>18</v>
      </c>
      <c r="FO49" s="940">
        <f t="shared" si="14"/>
        <v>0.5</v>
      </c>
    </row>
    <row r="50" spans="1:171" ht="17.25">
      <c r="A50" s="100"/>
      <c r="B50" s="97" t="s">
        <v>309</v>
      </c>
      <c r="C50" s="98">
        <v>13</v>
      </c>
      <c r="D50" s="894" t="s">
        <v>376</v>
      </c>
      <c r="E50" s="99" t="s">
        <v>15</v>
      </c>
      <c r="F50" s="260" t="s">
        <v>14</v>
      </c>
      <c r="G50" s="102">
        <f>COUNTIF($K50:$XFD50,"*○*")</f>
        <v>35</v>
      </c>
      <c r="H50" s="103">
        <f>COUNTIF($K50:$XFD50,"*●*")</f>
        <v>43</v>
      </c>
      <c r="I50" s="103">
        <f t="shared" si="5"/>
        <v>78</v>
      </c>
      <c r="J50" s="123">
        <f t="shared" si="6"/>
        <v>0.44871794871794873</v>
      </c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104" t="s">
        <v>277</v>
      </c>
      <c r="BD50" s="105" t="s">
        <v>291</v>
      </c>
      <c r="BE50" s="105" t="s">
        <v>303</v>
      </c>
      <c r="BF50" s="143"/>
      <c r="BG50" s="104" t="s">
        <v>285</v>
      </c>
      <c r="BH50" s="105" t="s">
        <v>288</v>
      </c>
      <c r="BI50" s="105" t="s">
        <v>276</v>
      </c>
      <c r="BJ50" s="244"/>
      <c r="BK50" s="104" t="s">
        <v>305</v>
      </c>
      <c r="BL50" s="105" t="s">
        <v>307</v>
      </c>
      <c r="BM50" s="105" t="s">
        <v>298</v>
      </c>
      <c r="BN50" s="244"/>
      <c r="BO50" s="104" t="s">
        <v>236</v>
      </c>
      <c r="BP50" s="105" t="s">
        <v>205</v>
      </c>
      <c r="BQ50" s="103" t="s">
        <v>304</v>
      </c>
      <c r="BR50" s="172" t="s">
        <v>313</v>
      </c>
      <c r="BS50" s="102" t="s">
        <v>241</v>
      </c>
      <c r="BT50" s="103" t="s">
        <v>222</v>
      </c>
      <c r="BU50" s="107" t="s">
        <v>300</v>
      </c>
      <c r="BV50" s="175"/>
      <c r="BW50" s="106" t="s">
        <v>237</v>
      </c>
      <c r="BX50" s="107" t="s">
        <v>279</v>
      </c>
      <c r="BY50" s="107" t="s">
        <v>338</v>
      </c>
      <c r="BZ50" s="172"/>
      <c r="CA50" s="102" t="s">
        <v>234</v>
      </c>
      <c r="CB50" s="103" t="s">
        <v>278</v>
      </c>
      <c r="CC50" s="103" t="s">
        <v>209</v>
      </c>
      <c r="CD50" s="364"/>
      <c r="CE50" s="358" t="s">
        <v>289</v>
      </c>
      <c r="CF50" s="103" t="s">
        <v>303</v>
      </c>
      <c r="CG50" s="103" t="s">
        <v>197</v>
      </c>
      <c r="CH50" s="172"/>
      <c r="CI50" s="102" t="s">
        <v>315</v>
      </c>
      <c r="CJ50" s="103" t="s">
        <v>236</v>
      </c>
      <c r="CK50" s="103" t="s">
        <v>305</v>
      </c>
      <c r="CL50" s="141"/>
      <c r="CM50" s="81" t="s">
        <v>200</v>
      </c>
      <c r="CN50" s="97" t="s">
        <v>304</v>
      </c>
      <c r="CO50" s="97" t="s">
        <v>150</v>
      </c>
      <c r="CP50" s="378"/>
      <c r="CQ50" s="81" t="s">
        <v>277</v>
      </c>
      <c r="CR50" s="97" t="s">
        <v>313</v>
      </c>
      <c r="CS50" s="97" t="s">
        <v>218</v>
      </c>
      <c r="CT50" s="378"/>
      <c r="CU50" s="81" t="s">
        <v>237</v>
      </c>
      <c r="CV50" s="97" t="s">
        <v>338</v>
      </c>
      <c r="CW50" s="97" t="s">
        <v>283</v>
      </c>
      <c r="CX50" s="97"/>
      <c r="CY50" s="378"/>
      <c r="CZ50" s="81" t="s">
        <v>235</v>
      </c>
      <c r="DA50" s="97" t="s">
        <v>234</v>
      </c>
      <c r="DB50" s="97" t="s">
        <v>241</v>
      </c>
      <c r="DC50" s="430"/>
      <c r="DD50" s="378"/>
      <c r="DE50" s="81" t="s">
        <v>288</v>
      </c>
      <c r="DF50" s="97" t="s">
        <v>281</v>
      </c>
      <c r="DG50" s="97" t="s">
        <v>197</v>
      </c>
      <c r="DH50" s="378"/>
      <c r="DI50" s="81" t="s">
        <v>220</v>
      </c>
      <c r="DJ50" s="97" t="s">
        <v>300</v>
      </c>
      <c r="DK50" s="97" t="s">
        <v>289</v>
      </c>
      <c r="DL50" s="97"/>
      <c r="DM50" s="378"/>
      <c r="DN50" s="81" t="s">
        <v>225</v>
      </c>
      <c r="DO50" s="97" t="s">
        <v>221</v>
      </c>
      <c r="DP50" s="97" t="s">
        <v>299</v>
      </c>
      <c r="DQ50" s="378"/>
      <c r="DR50" s="81" t="s">
        <v>237</v>
      </c>
      <c r="DS50" s="97" t="s">
        <v>231</v>
      </c>
      <c r="DT50" s="97" t="s">
        <v>308</v>
      </c>
      <c r="DU50" s="378"/>
      <c r="DV50" s="81" t="s">
        <v>453</v>
      </c>
      <c r="DW50" s="97" t="s">
        <v>287</v>
      </c>
      <c r="DX50" s="97" t="s">
        <v>234</v>
      </c>
      <c r="DY50" s="378"/>
      <c r="DZ50" s="392" t="s">
        <v>288</v>
      </c>
      <c r="EA50" s="393" t="s">
        <v>307</v>
      </c>
      <c r="EB50" s="393" t="s">
        <v>454</v>
      </c>
      <c r="EC50" s="394"/>
      <c r="ED50" s="392" t="s">
        <v>220</v>
      </c>
      <c r="EE50" s="393" t="s">
        <v>303</v>
      </c>
      <c r="EF50" s="393" t="s">
        <v>291</v>
      </c>
      <c r="EG50" s="394"/>
      <c r="EH50" s="392" t="s">
        <v>221</v>
      </c>
      <c r="EI50" s="393" t="s">
        <v>210</v>
      </c>
      <c r="EJ50" s="393" t="s">
        <v>237</v>
      </c>
      <c r="EK50" s="394"/>
      <c r="EL50" s="392" t="s">
        <v>214</v>
      </c>
      <c r="EM50" s="393" t="s">
        <v>145</v>
      </c>
      <c r="EN50" s="390" t="s">
        <v>473</v>
      </c>
      <c r="EO50" s="391" t="s">
        <v>289</v>
      </c>
      <c r="EP50" s="106" t="s">
        <v>514</v>
      </c>
      <c r="EQ50" s="107" t="s">
        <v>510</v>
      </c>
      <c r="ER50" s="107" t="s">
        <v>146</v>
      </c>
      <c r="ES50" s="639" t="s">
        <v>511</v>
      </c>
      <c r="ET50" s="637" t="s">
        <v>283</v>
      </c>
      <c r="EU50" s="638" t="s">
        <v>225</v>
      </c>
      <c r="EV50" s="638" t="s">
        <v>304</v>
      </c>
      <c r="EW50" s="904"/>
      <c r="EX50" s="548" t="s">
        <v>519</v>
      </c>
      <c r="EY50" s="549" t="s">
        <v>507</v>
      </c>
      <c r="EZ50" s="549" t="s">
        <v>533</v>
      </c>
      <c r="FA50" s="546"/>
      <c r="FB50" s="637" t="s">
        <v>338</v>
      </c>
      <c r="FC50" s="638" t="s">
        <v>542</v>
      </c>
      <c r="FD50" s="638" t="s">
        <v>536</v>
      </c>
      <c r="FE50" s="639"/>
      <c r="FF50" s="921"/>
      <c r="FG50" s="927" t="s">
        <v>309</v>
      </c>
      <c r="FH50" s="619">
        <f t="shared" si="7"/>
        <v>19</v>
      </c>
      <c r="FI50" s="97">
        <f t="shared" si="8"/>
        <v>20</v>
      </c>
      <c r="FJ50" s="97">
        <f t="shared" si="9"/>
        <v>39</v>
      </c>
      <c r="FK50" s="918">
        <f t="shared" si="10"/>
        <v>0.48717948717948717</v>
      </c>
      <c r="FL50" s="97">
        <f t="shared" si="11"/>
        <v>11</v>
      </c>
      <c r="FM50" s="97">
        <f t="shared" si="12"/>
        <v>7</v>
      </c>
      <c r="FN50" s="97">
        <f t="shared" si="13"/>
        <v>18</v>
      </c>
      <c r="FO50" s="295">
        <f t="shared" si="14"/>
        <v>0.61111111111111116</v>
      </c>
    </row>
    <row r="51" spans="1:171" ht="17.25">
      <c r="A51" s="100"/>
      <c r="B51" s="97" t="s">
        <v>312</v>
      </c>
      <c r="C51" s="98">
        <v>11</v>
      </c>
      <c r="D51" s="894" t="s">
        <v>376</v>
      </c>
      <c r="E51" s="99"/>
      <c r="F51" s="260" t="s">
        <v>34</v>
      </c>
      <c r="G51" s="102">
        <f>COUNTIF($K51:$XFD51,"*○*")</f>
        <v>21</v>
      </c>
      <c r="H51" s="103">
        <f>COUNTIF($K51:$XFD51,"*●*")</f>
        <v>49</v>
      </c>
      <c r="I51" s="103">
        <f t="shared" si="5"/>
        <v>70</v>
      </c>
      <c r="J51" s="123">
        <f t="shared" si="6"/>
        <v>0.3</v>
      </c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104" t="s">
        <v>313</v>
      </c>
      <c r="BD51" s="105" t="s">
        <v>314</v>
      </c>
      <c r="BE51" s="105" t="s">
        <v>315</v>
      </c>
      <c r="BF51" s="143"/>
      <c r="BG51" s="104" t="s">
        <v>303</v>
      </c>
      <c r="BH51" s="105" t="s">
        <v>235</v>
      </c>
      <c r="BI51" s="105" t="s">
        <v>298</v>
      </c>
      <c r="BJ51" s="244"/>
      <c r="BK51" s="104" t="s">
        <v>291</v>
      </c>
      <c r="BL51" s="105" t="s">
        <v>288</v>
      </c>
      <c r="BM51" s="105" t="s">
        <v>283</v>
      </c>
      <c r="BN51" s="244" t="s">
        <v>145</v>
      </c>
      <c r="BO51" s="102" t="s">
        <v>239</v>
      </c>
      <c r="BP51" s="103" t="s">
        <v>238</v>
      </c>
      <c r="BQ51" s="103" t="s">
        <v>236</v>
      </c>
      <c r="BR51" s="172"/>
      <c r="BS51" s="106" t="s">
        <v>234</v>
      </c>
      <c r="BT51" s="107" t="s">
        <v>199</v>
      </c>
      <c r="BU51" s="107" t="s">
        <v>225</v>
      </c>
      <c r="BV51" s="172"/>
      <c r="BW51" s="102" t="s">
        <v>210</v>
      </c>
      <c r="BX51" s="105" t="s">
        <v>220</v>
      </c>
      <c r="BY51" s="105" t="s">
        <v>237</v>
      </c>
      <c r="BZ51" s="244"/>
      <c r="CA51" s="104" t="s">
        <v>299</v>
      </c>
      <c r="CB51" s="105" t="s">
        <v>313</v>
      </c>
      <c r="CC51" s="105" t="s">
        <v>222</v>
      </c>
      <c r="CD51" s="368"/>
      <c r="CE51" s="369" t="s">
        <v>315</v>
      </c>
      <c r="CF51" s="105" t="s">
        <v>150</v>
      </c>
      <c r="CG51" s="105" t="s">
        <v>277</v>
      </c>
      <c r="CH51" s="244"/>
      <c r="CI51" s="104" t="s">
        <v>279</v>
      </c>
      <c r="CJ51" s="105" t="s">
        <v>303</v>
      </c>
      <c r="CK51" s="105" t="s">
        <v>145</v>
      </c>
      <c r="CL51" s="141" t="s">
        <v>244</v>
      </c>
      <c r="CM51" s="81" t="s">
        <v>214</v>
      </c>
      <c r="CN51" s="97" t="s">
        <v>285</v>
      </c>
      <c r="CO51" s="97" t="s">
        <v>238</v>
      </c>
      <c r="CP51" s="391" t="s">
        <v>218</v>
      </c>
      <c r="CQ51" s="389" t="s">
        <v>5</v>
      </c>
      <c r="CR51" s="390"/>
      <c r="CS51" s="390"/>
      <c r="CT51" s="391"/>
      <c r="CU51" s="389" t="s">
        <v>5</v>
      </c>
      <c r="CV51" s="390"/>
      <c r="CW51" s="390"/>
      <c r="CX51" s="390"/>
      <c r="CY51" s="391"/>
      <c r="CZ51" s="389" t="s">
        <v>291</v>
      </c>
      <c r="DA51" s="390" t="s">
        <v>200</v>
      </c>
      <c r="DB51" s="390" t="s">
        <v>212</v>
      </c>
      <c r="DC51" s="484"/>
      <c r="DD51" s="391"/>
      <c r="DE51" s="389" t="s">
        <v>307</v>
      </c>
      <c r="DF51" s="97" t="s">
        <v>313</v>
      </c>
      <c r="DG51" s="97" t="s">
        <v>221</v>
      </c>
      <c r="DH51" s="378"/>
      <c r="DI51" s="81" t="s">
        <v>308</v>
      </c>
      <c r="DJ51" s="97" t="s">
        <v>288</v>
      </c>
      <c r="DK51" s="97" t="s">
        <v>281</v>
      </c>
      <c r="DL51" s="97"/>
      <c r="DM51" s="378"/>
      <c r="DN51" s="81" t="s">
        <v>220</v>
      </c>
      <c r="DO51" s="97" t="s">
        <v>299</v>
      </c>
      <c r="DP51" s="97" t="s">
        <v>241</v>
      </c>
      <c r="DQ51" s="378"/>
      <c r="DR51" s="81" t="s">
        <v>234</v>
      </c>
      <c r="DS51" s="97" t="s">
        <v>297</v>
      </c>
      <c r="DT51" s="97" t="s">
        <v>289</v>
      </c>
      <c r="DU51" s="378"/>
      <c r="DV51" s="81" t="s">
        <v>285</v>
      </c>
      <c r="DW51" s="97" t="s">
        <v>212</v>
      </c>
      <c r="DX51" s="97" t="s">
        <v>214</v>
      </c>
      <c r="DY51" s="378"/>
      <c r="DZ51" s="81" t="s">
        <v>291</v>
      </c>
      <c r="EA51" s="97" t="s">
        <v>313</v>
      </c>
      <c r="EB51" s="97" t="s">
        <v>339</v>
      </c>
      <c r="EC51" s="378"/>
      <c r="ED51" s="81" t="s">
        <v>453</v>
      </c>
      <c r="EE51" s="97" t="s">
        <v>221</v>
      </c>
      <c r="EF51" s="97" t="s">
        <v>458</v>
      </c>
      <c r="EG51" s="378"/>
      <c r="EH51" s="81" t="s">
        <v>338</v>
      </c>
      <c r="EI51" s="393" t="s">
        <v>303</v>
      </c>
      <c r="EJ51" s="393" t="s">
        <v>236</v>
      </c>
      <c r="EK51" s="394"/>
      <c r="EL51" s="392" t="s">
        <v>305</v>
      </c>
      <c r="EM51" s="393" t="s">
        <v>283</v>
      </c>
      <c r="EN51" s="393" t="s">
        <v>244</v>
      </c>
      <c r="EO51" s="394"/>
      <c r="EP51" s="104" t="s">
        <v>502</v>
      </c>
      <c r="EQ51" s="105" t="s">
        <v>517</v>
      </c>
      <c r="ER51" s="105" t="s">
        <v>503</v>
      </c>
      <c r="ES51" s="244"/>
      <c r="ET51" s="104" t="s">
        <v>241</v>
      </c>
      <c r="EU51" s="105" t="s">
        <v>299</v>
      </c>
      <c r="EV51" s="105" t="s">
        <v>145</v>
      </c>
      <c r="EW51" s="904" t="s">
        <v>238</v>
      </c>
      <c r="EX51" s="548" t="s">
        <v>539</v>
      </c>
      <c r="EY51" s="549" t="s">
        <v>497</v>
      </c>
      <c r="EZ51" s="549" t="s">
        <v>505</v>
      </c>
      <c r="FA51" s="546"/>
      <c r="FB51" s="637" t="s">
        <v>552</v>
      </c>
      <c r="FC51" s="638" t="s">
        <v>5</v>
      </c>
      <c r="FD51" s="638"/>
      <c r="FE51" s="639"/>
      <c r="FF51" s="922"/>
      <c r="FG51" s="927" t="s">
        <v>312</v>
      </c>
      <c r="FH51" s="619">
        <f t="shared" si="7"/>
        <v>12</v>
      </c>
      <c r="FI51" s="97">
        <f t="shared" si="8"/>
        <v>24</v>
      </c>
      <c r="FJ51" s="97">
        <f t="shared" si="9"/>
        <v>36</v>
      </c>
      <c r="FK51" s="918">
        <f t="shared" si="10"/>
        <v>0.33333333333333331</v>
      </c>
      <c r="FL51" s="97">
        <f t="shared" si="11"/>
        <v>4</v>
      </c>
      <c r="FM51" s="97">
        <f t="shared" si="12"/>
        <v>11</v>
      </c>
      <c r="FN51" s="97">
        <f t="shared" si="13"/>
        <v>15</v>
      </c>
      <c r="FO51" s="295">
        <f t="shared" si="14"/>
        <v>0.26666666666666666</v>
      </c>
    </row>
    <row r="52" spans="1:171" ht="17.25">
      <c r="A52" s="101"/>
      <c r="B52" s="97" t="s">
        <v>43</v>
      </c>
      <c r="C52" s="98">
        <v>16</v>
      </c>
      <c r="D52" s="894" t="s">
        <v>376</v>
      </c>
      <c r="E52" s="99" t="s">
        <v>4</v>
      </c>
      <c r="F52" s="260" t="s">
        <v>7</v>
      </c>
      <c r="G52" s="102">
        <f>COUNTIF($K52:$XFD52,"*○*")</f>
        <v>27</v>
      </c>
      <c r="H52" s="103">
        <f>COUNTIF($K52:$XFD52,"*●*")</f>
        <v>47</v>
      </c>
      <c r="I52" s="103">
        <f t="shared" si="5"/>
        <v>74</v>
      </c>
      <c r="J52" s="123">
        <f t="shared" si="6"/>
        <v>0.36486486486486486</v>
      </c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102" t="s">
        <v>282</v>
      </c>
      <c r="BD52" s="103" t="s">
        <v>212</v>
      </c>
      <c r="BE52" s="105" t="s">
        <v>213</v>
      </c>
      <c r="BF52" s="143"/>
      <c r="BG52" s="104" t="s">
        <v>225</v>
      </c>
      <c r="BH52" s="105" t="s">
        <v>299</v>
      </c>
      <c r="BI52" s="105" t="s">
        <v>241</v>
      </c>
      <c r="BJ52" s="244"/>
      <c r="BK52" s="104" t="s">
        <v>287</v>
      </c>
      <c r="BL52" s="105" t="s">
        <v>214</v>
      </c>
      <c r="BM52" s="105" t="s">
        <v>288</v>
      </c>
      <c r="BN52" s="244"/>
      <c r="BO52" s="104" t="s">
        <v>276</v>
      </c>
      <c r="BP52" s="105" t="s">
        <v>315</v>
      </c>
      <c r="BQ52" s="105" t="s">
        <v>277</v>
      </c>
      <c r="BR52" s="244" t="s">
        <v>205</v>
      </c>
      <c r="BS52" s="106" t="s">
        <v>235</v>
      </c>
      <c r="BT52" s="107" t="s">
        <v>231</v>
      </c>
      <c r="BU52" s="107" t="s">
        <v>197</v>
      </c>
      <c r="BV52" s="175"/>
      <c r="BW52" s="106" t="s">
        <v>305</v>
      </c>
      <c r="BX52" s="103" t="s">
        <v>303</v>
      </c>
      <c r="BY52" s="103" t="s">
        <v>221</v>
      </c>
      <c r="BZ52" s="172"/>
      <c r="CA52" s="102" t="s">
        <v>238</v>
      </c>
      <c r="CB52" s="103" t="s">
        <v>241</v>
      </c>
      <c r="CC52" s="103" t="s">
        <v>237</v>
      </c>
      <c r="CD52" s="364"/>
      <c r="CE52" s="358" t="s">
        <v>283</v>
      </c>
      <c r="CF52" s="103" t="s">
        <v>308</v>
      </c>
      <c r="CG52" s="103" t="s">
        <v>338</v>
      </c>
      <c r="CH52" s="172"/>
      <c r="CI52" s="102" t="s">
        <v>277</v>
      </c>
      <c r="CJ52" s="103" t="s">
        <v>287</v>
      </c>
      <c r="CK52" s="103" t="s">
        <v>304</v>
      </c>
      <c r="CL52" s="141"/>
      <c r="CM52" s="81" t="s">
        <v>5</v>
      </c>
      <c r="CN52" s="97"/>
      <c r="CO52" s="97"/>
      <c r="CP52" s="378"/>
      <c r="CQ52" s="81" t="s">
        <v>315</v>
      </c>
      <c r="CR52" s="97" t="s">
        <v>200</v>
      </c>
      <c r="CS52" s="97" t="s">
        <v>278</v>
      </c>
      <c r="CT52" s="378"/>
      <c r="CU52" s="81" t="s">
        <v>197</v>
      </c>
      <c r="CV52" s="97" t="s">
        <v>222</v>
      </c>
      <c r="CW52" s="97" t="s">
        <v>281</v>
      </c>
      <c r="CX52" s="97"/>
      <c r="CY52" s="378"/>
      <c r="CZ52" s="81" t="s">
        <v>212</v>
      </c>
      <c r="DA52" s="97" t="s">
        <v>238</v>
      </c>
      <c r="DB52" s="97" t="s">
        <v>218</v>
      </c>
      <c r="DC52" s="430" t="s">
        <v>305</v>
      </c>
      <c r="DD52" s="378"/>
      <c r="DE52" s="81" t="s">
        <v>241</v>
      </c>
      <c r="DF52" s="97" t="s">
        <v>283</v>
      </c>
      <c r="DG52" s="97" t="s">
        <v>299</v>
      </c>
      <c r="DH52" s="378"/>
      <c r="DI52" s="81" t="s">
        <v>221</v>
      </c>
      <c r="DJ52" s="97" t="s">
        <v>339</v>
      </c>
      <c r="DK52" s="393" t="s">
        <v>313</v>
      </c>
      <c r="DL52" s="393"/>
      <c r="DM52" s="394"/>
      <c r="DN52" s="392" t="s">
        <v>308</v>
      </c>
      <c r="DO52" s="393" t="s">
        <v>285</v>
      </c>
      <c r="DP52" s="393" t="s">
        <v>202</v>
      </c>
      <c r="DQ52" s="394"/>
      <c r="DR52" s="392" t="s">
        <v>231</v>
      </c>
      <c r="DS52" s="393" t="s">
        <v>200</v>
      </c>
      <c r="DT52" s="393" t="s">
        <v>291</v>
      </c>
      <c r="DU52" s="394"/>
      <c r="DV52" s="392" t="s">
        <v>237</v>
      </c>
      <c r="DW52" s="393" t="s">
        <v>288</v>
      </c>
      <c r="DX52" s="393" t="s">
        <v>238</v>
      </c>
      <c r="DY52" s="394" t="s">
        <v>145</v>
      </c>
      <c r="DZ52" s="548" t="s">
        <v>453</v>
      </c>
      <c r="EA52" s="549" t="s">
        <v>220</v>
      </c>
      <c r="EB52" s="549" t="s">
        <v>221</v>
      </c>
      <c r="EC52" s="546"/>
      <c r="ED52" s="548" t="s">
        <v>461</v>
      </c>
      <c r="EE52" s="549" t="s">
        <v>5</v>
      </c>
      <c r="EF52" s="549"/>
      <c r="EG52" s="546"/>
      <c r="EH52" s="548" t="s">
        <v>315</v>
      </c>
      <c r="EI52" s="390" t="s">
        <v>308</v>
      </c>
      <c r="EJ52" s="390" t="s">
        <v>313</v>
      </c>
      <c r="EK52" s="391"/>
      <c r="EL52" s="389" t="s">
        <v>281</v>
      </c>
      <c r="EM52" s="390" t="s">
        <v>454</v>
      </c>
      <c r="EN52" s="390" t="s">
        <v>304</v>
      </c>
      <c r="EO52" s="391" t="s">
        <v>146</v>
      </c>
      <c r="EP52" s="637" t="s">
        <v>504</v>
      </c>
      <c r="EQ52" s="638" t="s">
        <v>505</v>
      </c>
      <c r="ER52" s="638" t="s">
        <v>508</v>
      </c>
      <c r="ES52" s="639"/>
      <c r="ET52" s="637" t="s">
        <v>237</v>
      </c>
      <c r="EU52" s="638" t="s">
        <v>221</v>
      </c>
      <c r="EV52" s="638" t="s">
        <v>220</v>
      </c>
      <c r="EW52" s="904"/>
      <c r="EX52" s="548" t="s">
        <v>499</v>
      </c>
      <c r="EY52" s="549" t="s">
        <v>540</v>
      </c>
      <c r="EZ52" s="549" t="s">
        <v>535</v>
      </c>
      <c r="FA52" s="546"/>
      <c r="FB52" s="637" t="s">
        <v>497</v>
      </c>
      <c r="FC52" s="638" t="s">
        <v>291</v>
      </c>
      <c r="FD52" s="638" t="s">
        <v>510</v>
      </c>
      <c r="FE52" s="639"/>
      <c r="FF52" s="923"/>
      <c r="FG52" s="927" t="s">
        <v>43</v>
      </c>
      <c r="FH52" s="619">
        <f t="shared" si="7"/>
        <v>10</v>
      </c>
      <c r="FI52" s="97">
        <f t="shared" si="8"/>
        <v>27</v>
      </c>
      <c r="FJ52" s="97">
        <f t="shared" si="9"/>
        <v>37</v>
      </c>
      <c r="FK52" s="918">
        <f t="shared" si="10"/>
        <v>0.27027027027027029</v>
      </c>
      <c r="FL52" s="97">
        <f t="shared" si="11"/>
        <v>7</v>
      </c>
      <c r="FM52" s="97">
        <f t="shared" si="12"/>
        <v>11</v>
      </c>
      <c r="FN52" s="97">
        <f t="shared" si="13"/>
        <v>18</v>
      </c>
      <c r="FO52" s="295">
        <f t="shared" si="14"/>
        <v>0.3888888888888889</v>
      </c>
    </row>
    <row r="53" spans="1:171" ht="17.25">
      <c r="A53" s="101"/>
      <c r="B53" s="97" t="s">
        <v>55</v>
      </c>
      <c r="C53" s="98">
        <v>15</v>
      </c>
      <c r="D53" s="894" t="s">
        <v>457</v>
      </c>
      <c r="E53" s="894" t="s">
        <v>4</v>
      </c>
      <c r="F53" s="895" t="s">
        <v>12</v>
      </c>
      <c r="G53" s="102">
        <f>COUNTIF($K53:$XFD53,"*○*")</f>
        <v>11</v>
      </c>
      <c r="H53" s="103">
        <f>COUNTIF($K53:$XFD53,"*●*")</f>
        <v>13</v>
      </c>
      <c r="I53" s="103">
        <f t="shared" ref="I53" si="21">SUM(G53:H53)</f>
        <v>24</v>
      </c>
      <c r="J53" s="123">
        <f t="shared" ref="J53" si="22">IFERROR(G53/I53,"")</f>
        <v>0.45833333333333331</v>
      </c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102"/>
      <c r="BD53" s="103"/>
      <c r="BE53" s="103"/>
      <c r="BF53" s="386"/>
      <c r="BG53" s="102"/>
      <c r="BH53" s="103"/>
      <c r="BI53" s="103"/>
      <c r="BJ53" s="172"/>
      <c r="BK53" s="102"/>
      <c r="BL53" s="103"/>
      <c r="BM53" s="103"/>
      <c r="BN53" s="172"/>
      <c r="BO53" s="102"/>
      <c r="BP53" s="103"/>
      <c r="BQ53" s="103"/>
      <c r="BR53" s="172"/>
      <c r="BS53" s="102"/>
      <c r="BT53" s="103"/>
      <c r="BU53" s="103"/>
      <c r="BV53" s="172"/>
      <c r="BW53" s="102"/>
      <c r="BX53" s="103"/>
      <c r="BY53" s="103"/>
      <c r="BZ53" s="172"/>
      <c r="CA53" s="102"/>
      <c r="CB53" s="103"/>
      <c r="CC53" s="103"/>
      <c r="CD53" s="364"/>
      <c r="CE53" s="358"/>
      <c r="CF53" s="103"/>
      <c r="CG53" s="103"/>
      <c r="CH53" s="172"/>
      <c r="CI53" s="102"/>
      <c r="CJ53" s="103"/>
      <c r="CK53" s="103"/>
      <c r="CL53" s="141"/>
      <c r="CM53" s="81"/>
      <c r="CN53" s="97"/>
      <c r="CO53" s="97"/>
      <c r="CP53" s="378"/>
      <c r="CQ53" s="81"/>
      <c r="CR53" s="97"/>
      <c r="CS53" s="97"/>
      <c r="CT53" s="378"/>
      <c r="CU53" s="81"/>
      <c r="CV53" s="97"/>
      <c r="CW53" s="97"/>
      <c r="CX53" s="97"/>
      <c r="CY53" s="378"/>
      <c r="CZ53" s="81"/>
      <c r="DA53" s="97"/>
      <c r="DB53" s="97"/>
      <c r="DC53" s="430"/>
      <c r="DD53" s="378"/>
      <c r="DE53" s="81"/>
      <c r="DF53" s="97"/>
      <c r="DG53" s="97"/>
      <c r="DH53" s="378"/>
      <c r="DI53" s="81"/>
      <c r="DJ53" s="97"/>
      <c r="DK53" s="97"/>
      <c r="DL53" s="97"/>
      <c r="DM53" s="378"/>
      <c r="DN53" s="81"/>
      <c r="DO53" s="97"/>
      <c r="DP53" s="97"/>
      <c r="DQ53" s="378"/>
      <c r="DR53" s="81"/>
      <c r="DS53" s="97"/>
      <c r="DT53" s="97"/>
      <c r="DU53" s="378"/>
      <c r="DV53" s="81"/>
      <c r="DW53" s="97"/>
      <c r="DX53" s="97"/>
      <c r="DY53" s="378"/>
      <c r="DZ53" s="81" t="s">
        <v>212</v>
      </c>
      <c r="EA53" s="97" t="s">
        <v>150</v>
      </c>
      <c r="EB53" s="97" t="s">
        <v>338</v>
      </c>
      <c r="EC53" s="378"/>
      <c r="ED53" s="81" t="s">
        <v>234</v>
      </c>
      <c r="EE53" s="97" t="s">
        <v>278</v>
      </c>
      <c r="EF53" s="393" t="s">
        <v>220</v>
      </c>
      <c r="EG53" s="394"/>
      <c r="EH53" s="392" t="s">
        <v>313</v>
      </c>
      <c r="EI53" s="393" t="s">
        <v>453</v>
      </c>
      <c r="EJ53" s="393" t="s">
        <v>291</v>
      </c>
      <c r="EK53" s="394"/>
      <c r="EL53" s="392" t="s">
        <v>458</v>
      </c>
      <c r="EM53" s="393" t="s">
        <v>238</v>
      </c>
      <c r="EN53" s="393" t="s">
        <v>303</v>
      </c>
      <c r="EO53" s="394"/>
      <c r="EP53" s="104" t="s">
        <v>506</v>
      </c>
      <c r="EQ53" s="105" t="s">
        <v>513</v>
      </c>
      <c r="ER53" s="105" t="s">
        <v>507</v>
      </c>
      <c r="ES53" s="244" t="s">
        <v>145</v>
      </c>
      <c r="ET53" s="106" t="s">
        <v>150</v>
      </c>
      <c r="EU53" s="107" t="s">
        <v>315</v>
      </c>
      <c r="EV53" s="107" t="s">
        <v>308</v>
      </c>
      <c r="EW53" s="395"/>
      <c r="EX53" s="389" t="s">
        <v>510</v>
      </c>
      <c r="EY53" s="390" t="s">
        <v>146</v>
      </c>
      <c r="EZ53" s="549" t="s">
        <v>541</v>
      </c>
      <c r="FA53" s="546" t="s">
        <v>504</v>
      </c>
      <c r="FB53" s="637" t="s">
        <v>540</v>
      </c>
      <c r="FC53" s="638" t="s">
        <v>168</v>
      </c>
      <c r="FD53" s="638" t="s">
        <v>498</v>
      </c>
      <c r="FE53" s="639"/>
      <c r="FF53" s="923"/>
      <c r="FG53" s="927" t="s">
        <v>55</v>
      </c>
      <c r="FH53" s="619">
        <f t="shared" si="7"/>
        <v>11</v>
      </c>
      <c r="FI53" s="97">
        <f t="shared" si="8"/>
        <v>13</v>
      </c>
      <c r="FJ53" s="97">
        <f t="shared" si="9"/>
        <v>24</v>
      </c>
      <c r="FK53" s="918">
        <f t="shared" si="10"/>
        <v>0.45833333333333331</v>
      </c>
      <c r="FL53" s="97">
        <f t="shared" si="11"/>
        <v>6</v>
      </c>
      <c r="FM53" s="97">
        <f t="shared" si="12"/>
        <v>12</v>
      </c>
      <c r="FN53" s="97">
        <f t="shared" si="13"/>
        <v>18</v>
      </c>
      <c r="FO53" s="295">
        <f t="shared" si="14"/>
        <v>0.33333333333333331</v>
      </c>
    </row>
    <row r="54" spans="1:171" s="685" customFormat="1" ht="18" thickBot="1">
      <c r="A54" s="548"/>
      <c r="B54" s="549" t="s">
        <v>524</v>
      </c>
      <c r="C54" s="896">
        <v>15</v>
      </c>
      <c r="D54" s="897" t="s">
        <v>525</v>
      </c>
      <c r="E54" s="549" t="s">
        <v>410</v>
      </c>
      <c r="F54" s="546" t="s">
        <v>19</v>
      </c>
      <c r="G54" s="102">
        <f>COUNTIF($K54:$XFD54,"*○*")</f>
        <v>5</v>
      </c>
      <c r="H54" s="103">
        <f>COUNTIF($K54:$XFD54,"*●*")</f>
        <v>4</v>
      </c>
      <c r="I54" s="103">
        <f t="shared" ref="I54" si="23">SUM(G54:H54)</f>
        <v>9</v>
      </c>
      <c r="J54" s="123">
        <f t="shared" ref="J54" si="24">IFERROR(G54/I54,"")</f>
        <v>0.55555555555555558</v>
      </c>
      <c r="K54" s="701"/>
      <c r="L54" s="701"/>
      <c r="M54" s="701"/>
      <c r="N54" s="701"/>
      <c r="O54" s="701"/>
      <c r="P54" s="701"/>
      <c r="Q54" s="701"/>
      <c r="R54" s="701"/>
      <c r="S54" s="701"/>
      <c r="T54" s="701"/>
      <c r="U54" s="701"/>
      <c r="V54" s="702"/>
      <c r="W54" s="702"/>
      <c r="X54" s="702"/>
      <c r="Y54" s="702"/>
      <c r="Z54" s="702"/>
      <c r="AA54" s="702"/>
      <c r="AB54" s="702"/>
      <c r="AC54" s="702"/>
      <c r="AD54" s="702"/>
      <c r="AE54" s="702"/>
      <c r="AF54" s="702"/>
      <c r="AG54" s="702"/>
      <c r="AH54" s="702"/>
      <c r="AI54" s="702"/>
      <c r="AJ54" s="702"/>
      <c r="AK54" s="702"/>
      <c r="AL54" s="702"/>
      <c r="AM54" s="702"/>
      <c r="AN54" s="702"/>
      <c r="AO54" s="702"/>
      <c r="AP54" s="702"/>
      <c r="AQ54" s="702"/>
      <c r="AR54" s="702"/>
      <c r="AS54" s="702"/>
      <c r="AT54" s="702"/>
      <c r="AU54" s="702"/>
      <c r="AV54" s="702"/>
      <c r="AW54" s="702"/>
      <c r="AX54" s="702"/>
      <c r="AY54" s="702"/>
      <c r="AZ54" s="702"/>
      <c r="BA54" s="702"/>
      <c r="BB54" s="702"/>
      <c r="BC54" s="634"/>
      <c r="BD54" s="635"/>
      <c r="BE54" s="635"/>
      <c r="BF54" s="703"/>
      <c r="BG54" s="634"/>
      <c r="BH54" s="635"/>
      <c r="BI54" s="635"/>
      <c r="BJ54" s="636"/>
      <c r="BK54" s="634"/>
      <c r="BL54" s="635"/>
      <c r="BM54" s="635"/>
      <c r="BN54" s="636"/>
      <c r="BO54" s="634"/>
      <c r="BP54" s="635"/>
      <c r="BQ54" s="635"/>
      <c r="BR54" s="636"/>
      <c r="BS54" s="634"/>
      <c r="BT54" s="635"/>
      <c r="BU54" s="635"/>
      <c r="BV54" s="636"/>
      <c r="BW54" s="634"/>
      <c r="BX54" s="635"/>
      <c r="BY54" s="635"/>
      <c r="BZ54" s="636"/>
      <c r="CA54" s="634"/>
      <c r="CB54" s="635"/>
      <c r="CC54" s="635"/>
      <c r="CD54" s="704"/>
      <c r="CE54" s="705"/>
      <c r="CF54" s="635"/>
      <c r="CG54" s="635"/>
      <c r="CH54" s="636"/>
      <c r="CI54" s="634"/>
      <c r="CJ54" s="635"/>
      <c r="CK54" s="635"/>
      <c r="CL54" s="703"/>
      <c r="CM54" s="570"/>
      <c r="CN54" s="571"/>
      <c r="CO54" s="571"/>
      <c r="CP54" s="602"/>
      <c r="CQ54" s="570"/>
      <c r="CR54" s="571"/>
      <c r="CS54" s="571"/>
      <c r="CT54" s="602"/>
      <c r="CU54" s="570"/>
      <c r="CV54" s="571"/>
      <c r="CW54" s="571"/>
      <c r="CX54" s="571"/>
      <c r="CY54" s="602"/>
      <c r="CZ54" s="570"/>
      <c r="DA54" s="571"/>
      <c r="DB54" s="571"/>
      <c r="DC54" s="706"/>
      <c r="DD54" s="602"/>
      <c r="DE54" s="570"/>
      <c r="DF54" s="571"/>
      <c r="DG54" s="571"/>
      <c r="DH54" s="602"/>
      <c r="DI54" s="570"/>
      <c r="DJ54" s="571"/>
      <c r="DK54" s="571"/>
      <c r="DL54" s="571"/>
      <c r="DM54" s="602"/>
      <c r="DN54" s="570"/>
      <c r="DO54" s="571"/>
      <c r="DP54" s="571"/>
      <c r="DQ54" s="602"/>
      <c r="DR54" s="570"/>
      <c r="DS54" s="571"/>
      <c r="DT54" s="571"/>
      <c r="DU54" s="602"/>
      <c r="DV54" s="570"/>
      <c r="DW54" s="571"/>
      <c r="DX54" s="571"/>
      <c r="DY54" s="602"/>
      <c r="DZ54" s="570"/>
      <c r="EA54" s="571"/>
      <c r="EB54" s="571"/>
      <c r="EC54" s="602"/>
      <c r="ED54" s="570"/>
      <c r="EE54" s="571"/>
      <c r="EF54" s="571"/>
      <c r="EG54" s="602"/>
      <c r="EH54" s="570"/>
      <c r="EI54" s="571"/>
      <c r="EJ54" s="571"/>
      <c r="EK54" s="602"/>
      <c r="EL54" s="570"/>
      <c r="EM54" s="571"/>
      <c r="EN54" s="571"/>
      <c r="EO54" s="602"/>
      <c r="EP54" s="634"/>
      <c r="EQ54" s="635"/>
      <c r="ER54" s="635"/>
      <c r="ES54" s="636"/>
      <c r="ET54" s="634" t="s">
        <v>304</v>
      </c>
      <c r="EU54" s="635" t="s">
        <v>197</v>
      </c>
      <c r="EV54" s="635" t="s">
        <v>214</v>
      </c>
      <c r="EW54" s="703"/>
      <c r="EX54" s="548" t="s">
        <v>514</v>
      </c>
      <c r="EY54" s="549" t="s">
        <v>237</v>
      </c>
      <c r="EZ54" s="549" t="s">
        <v>542</v>
      </c>
      <c r="FA54" s="546"/>
      <c r="FB54" s="637" t="s">
        <v>238</v>
      </c>
      <c r="FC54" s="638" t="s">
        <v>225</v>
      </c>
      <c r="FD54" s="638" t="s">
        <v>541</v>
      </c>
      <c r="FE54" s="639"/>
      <c r="FF54" s="924"/>
      <c r="FG54" s="547" t="s">
        <v>524</v>
      </c>
      <c r="FH54" s="619">
        <f t="shared" si="7"/>
        <v>5</v>
      </c>
      <c r="FI54" s="97">
        <f t="shared" si="8"/>
        <v>4</v>
      </c>
      <c r="FJ54" s="97">
        <f t="shared" si="9"/>
        <v>9</v>
      </c>
      <c r="FK54" s="918">
        <f t="shared" si="10"/>
        <v>0.55555555555555558</v>
      </c>
      <c r="FL54" s="97">
        <f t="shared" si="11"/>
        <v>5</v>
      </c>
      <c r="FM54" s="97">
        <f t="shared" si="12"/>
        <v>4</v>
      </c>
      <c r="FN54" s="97">
        <f t="shared" si="13"/>
        <v>9</v>
      </c>
      <c r="FO54" s="295">
        <f t="shared" si="14"/>
        <v>0.55555555555555558</v>
      </c>
    </row>
    <row r="55" spans="1:171" ht="17.25">
      <c r="A55" s="101"/>
      <c r="B55" s="97" t="s">
        <v>132</v>
      </c>
      <c r="C55" s="98">
        <v>14</v>
      </c>
      <c r="D55" s="894" t="s">
        <v>525</v>
      </c>
      <c r="E55" s="99" t="s">
        <v>18</v>
      </c>
      <c r="F55" s="260" t="s">
        <v>16</v>
      </c>
      <c r="G55" s="102">
        <f>COUNTIF($K55:$XFD55,"*○*")</f>
        <v>3</v>
      </c>
      <c r="H55" s="103">
        <f>COUNTIF($K55:$XFD55,"*●*")</f>
        <v>3</v>
      </c>
      <c r="I55" s="103">
        <f t="shared" ref="I55:I67" si="25">SUM(G55:H55)</f>
        <v>6</v>
      </c>
      <c r="J55" s="123">
        <f t="shared" ref="J55:J67" si="26">IFERROR(G55/I55,"")</f>
        <v>0.5</v>
      </c>
      <c r="EX55" s="548" t="s">
        <v>305</v>
      </c>
      <c r="EY55" s="549" t="s">
        <v>200</v>
      </c>
      <c r="EZ55" s="549" t="s">
        <v>244</v>
      </c>
      <c r="FA55" s="546"/>
      <c r="FB55" s="637" t="s">
        <v>308</v>
      </c>
      <c r="FC55" s="638" t="s">
        <v>313</v>
      </c>
      <c r="FD55" s="638" t="s">
        <v>297</v>
      </c>
      <c r="FE55" s="639"/>
      <c r="FF55" s="590"/>
      <c r="FG55" s="927" t="s">
        <v>132</v>
      </c>
      <c r="FH55" s="619">
        <f t="shared" si="7"/>
        <v>3</v>
      </c>
      <c r="FI55" s="97">
        <f t="shared" si="8"/>
        <v>3</v>
      </c>
      <c r="FJ55" s="97">
        <f t="shared" si="9"/>
        <v>6</v>
      </c>
      <c r="FK55" s="918">
        <f t="shared" si="10"/>
        <v>0.5</v>
      </c>
      <c r="FL55" s="97">
        <f t="shared" si="11"/>
        <v>3</v>
      </c>
      <c r="FM55" s="97">
        <f t="shared" si="12"/>
        <v>3</v>
      </c>
      <c r="FN55" s="97">
        <f t="shared" si="13"/>
        <v>6</v>
      </c>
      <c r="FO55" s="295">
        <f t="shared" si="14"/>
        <v>0.5</v>
      </c>
    </row>
    <row r="56" spans="1:171" ht="17.25">
      <c r="A56" s="101"/>
      <c r="B56" s="97" t="s">
        <v>543</v>
      </c>
      <c r="C56" s="98">
        <v>14</v>
      </c>
      <c r="D56" s="897" t="s">
        <v>525</v>
      </c>
      <c r="E56" s="99" t="s">
        <v>544</v>
      </c>
      <c r="F56" s="260" t="s">
        <v>9</v>
      </c>
      <c r="G56" s="102">
        <f>COUNTIF($K56:$XFD56,"*○*")</f>
        <v>3</v>
      </c>
      <c r="H56" s="103">
        <f>COUNTIF($K56:$XFD56,"*●*")</f>
        <v>3</v>
      </c>
      <c r="I56" s="103">
        <f t="shared" si="25"/>
        <v>6</v>
      </c>
      <c r="J56" s="123">
        <f t="shared" si="26"/>
        <v>0.5</v>
      </c>
      <c r="EX56" s="548" t="s">
        <v>212</v>
      </c>
      <c r="EY56" s="549" t="s">
        <v>459</v>
      </c>
      <c r="EZ56" s="549" t="s">
        <v>236</v>
      </c>
      <c r="FA56" s="546"/>
      <c r="FB56" s="637" t="s">
        <v>516</v>
      </c>
      <c r="FC56" s="638" t="s">
        <v>315</v>
      </c>
      <c r="FD56" s="638" t="s">
        <v>454</v>
      </c>
      <c r="FE56" s="639"/>
      <c r="FF56" s="590"/>
      <c r="FG56" s="927" t="s">
        <v>543</v>
      </c>
      <c r="FH56" s="619">
        <f t="shared" si="7"/>
        <v>3</v>
      </c>
      <c r="FI56" s="97">
        <f t="shared" si="8"/>
        <v>3</v>
      </c>
      <c r="FJ56" s="97">
        <f t="shared" si="9"/>
        <v>6</v>
      </c>
      <c r="FK56" s="918">
        <f t="shared" si="10"/>
        <v>0.5</v>
      </c>
      <c r="FL56" s="97">
        <f t="shared" si="11"/>
        <v>3</v>
      </c>
      <c r="FM56" s="97">
        <f t="shared" si="12"/>
        <v>3</v>
      </c>
      <c r="FN56" s="97">
        <f t="shared" si="13"/>
        <v>6</v>
      </c>
      <c r="FO56" s="295">
        <f t="shared" si="14"/>
        <v>0.5</v>
      </c>
    </row>
    <row r="57" spans="1:171" ht="17.25">
      <c r="A57" s="101"/>
      <c r="B57" s="97" t="s">
        <v>545</v>
      </c>
      <c r="C57" s="98">
        <v>12</v>
      </c>
      <c r="D57" s="897" t="s">
        <v>525</v>
      </c>
      <c r="E57" s="99" t="s">
        <v>544</v>
      </c>
      <c r="F57" s="260" t="s">
        <v>9</v>
      </c>
      <c r="G57" s="102">
        <f>COUNTIF($K57:$XFD57,"*○*")</f>
        <v>3</v>
      </c>
      <c r="H57" s="103">
        <f>COUNTIF($K57:$XFD57,"*●*")</f>
        <v>4</v>
      </c>
      <c r="I57" s="103">
        <f t="shared" si="25"/>
        <v>7</v>
      </c>
      <c r="J57" s="123">
        <f t="shared" si="26"/>
        <v>0.42857142857142855</v>
      </c>
      <c r="EX57" s="548" t="s">
        <v>313</v>
      </c>
      <c r="EY57" s="549" t="s">
        <v>150</v>
      </c>
      <c r="EZ57" s="549" t="s">
        <v>304</v>
      </c>
      <c r="FA57" s="546"/>
      <c r="FB57" s="637" t="s">
        <v>500</v>
      </c>
      <c r="FC57" s="638" t="s">
        <v>453</v>
      </c>
      <c r="FD57" s="638" t="s">
        <v>507</v>
      </c>
      <c r="FE57" s="639" t="s">
        <v>212</v>
      </c>
      <c r="FF57" s="590"/>
      <c r="FG57" s="927" t="s">
        <v>545</v>
      </c>
      <c r="FH57" s="619">
        <f t="shared" si="7"/>
        <v>3</v>
      </c>
      <c r="FI57" s="97">
        <f t="shared" si="8"/>
        <v>4</v>
      </c>
      <c r="FJ57" s="97">
        <f t="shared" si="9"/>
        <v>7</v>
      </c>
      <c r="FK57" s="918">
        <f t="shared" si="10"/>
        <v>0.42857142857142855</v>
      </c>
      <c r="FL57" s="97">
        <f t="shared" si="11"/>
        <v>3</v>
      </c>
      <c r="FM57" s="97">
        <f t="shared" si="12"/>
        <v>4</v>
      </c>
      <c r="FN57" s="97">
        <f t="shared" si="13"/>
        <v>7</v>
      </c>
      <c r="FO57" s="295">
        <f t="shared" si="14"/>
        <v>0.42857142857142855</v>
      </c>
    </row>
    <row r="58" spans="1:171" ht="17.25">
      <c r="A58" s="101"/>
      <c r="B58" s="97" t="s">
        <v>137</v>
      </c>
      <c r="C58" s="98">
        <v>13</v>
      </c>
      <c r="D58" s="897" t="s">
        <v>525</v>
      </c>
      <c r="E58" s="99" t="s">
        <v>18</v>
      </c>
      <c r="F58" s="260" t="s">
        <v>16</v>
      </c>
      <c r="G58" s="102">
        <f>COUNTIF($K58:$XFD58,"*○*")</f>
        <v>5</v>
      </c>
      <c r="H58" s="103">
        <f>COUNTIF($K58:$XFD58,"*●*")</f>
        <v>1</v>
      </c>
      <c r="I58" s="103">
        <f t="shared" si="25"/>
        <v>6</v>
      </c>
      <c r="J58" s="123">
        <f t="shared" si="26"/>
        <v>0.83333333333333337</v>
      </c>
      <c r="EX58" s="548" t="s">
        <v>308</v>
      </c>
      <c r="EY58" s="549" t="s">
        <v>297</v>
      </c>
      <c r="EZ58" s="549" t="s">
        <v>214</v>
      </c>
      <c r="FA58" s="546"/>
      <c r="FB58" s="637" t="s">
        <v>459</v>
      </c>
      <c r="FC58" s="638" t="s">
        <v>539</v>
      </c>
      <c r="FD58" s="638" t="s">
        <v>516</v>
      </c>
      <c r="FE58" s="639"/>
      <c r="FF58" s="590"/>
      <c r="FG58" s="927" t="s">
        <v>137</v>
      </c>
      <c r="FH58" s="619">
        <f t="shared" si="7"/>
        <v>5</v>
      </c>
      <c r="FI58" s="97">
        <f t="shared" si="8"/>
        <v>1</v>
      </c>
      <c r="FJ58" s="97">
        <f t="shared" si="9"/>
        <v>6</v>
      </c>
      <c r="FK58" s="918">
        <f t="shared" si="10"/>
        <v>0.83333333333333337</v>
      </c>
      <c r="FL58" s="97">
        <f t="shared" si="11"/>
        <v>5</v>
      </c>
      <c r="FM58" s="97">
        <f t="shared" si="12"/>
        <v>1</v>
      </c>
      <c r="FN58" s="97">
        <f t="shared" si="13"/>
        <v>6</v>
      </c>
      <c r="FO58" s="295">
        <f t="shared" si="14"/>
        <v>0.83333333333333337</v>
      </c>
    </row>
    <row r="59" spans="1:171" ht="17.25">
      <c r="A59" s="101"/>
      <c r="B59" s="97" t="s">
        <v>546</v>
      </c>
      <c r="C59" s="98">
        <v>11</v>
      </c>
      <c r="D59" s="897" t="s">
        <v>525</v>
      </c>
      <c r="E59" s="99" t="s">
        <v>544</v>
      </c>
      <c r="F59" s="260" t="s">
        <v>9</v>
      </c>
      <c r="G59" s="102">
        <f>COUNTIF($K59:$XFD59,"*○*")</f>
        <v>3</v>
      </c>
      <c r="H59" s="103">
        <f>COUNTIF($K59:$XFD59,"*●*")</f>
        <v>3</v>
      </c>
      <c r="I59" s="103">
        <f t="shared" si="25"/>
        <v>6</v>
      </c>
      <c r="J59" s="123">
        <f t="shared" si="26"/>
        <v>0.5</v>
      </c>
      <c r="EX59" s="548" t="s">
        <v>231</v>
      </c>
      <c r="EY59" s="549" t="s">
        <v>458</v>
      </c>
      <c r="EZ59" s="549" t="s">
        <v>473</v>
      </c>
      <c r="FA59" s="546"/>
      <c r="FB59" s="637" t="s">
        <v>624</v>
      </c>
      <c r="FC59" s="638" t="s">
        <v>507</v>
      </c>
      <c r="FD59" s="638" t="s">
        <v>236</v>
      </c>
      <c r="FE59" s="639"/>
      <c r="FF59" s="590"/>
      <c r="FG59" s="927" t="s">
        <v>546</v>
      </c>
      <c r="FH59" s="619">
        <f t="shared" si="7"/>
        <v>3</v>
      </c>
      <c r="FI59" s="97">
        <f t="shared" si="8"/>
        <v>3</v>
      </c>
      <c r="FJ59" s="97">
        <f t="shared" si="9"/>
        <v>6</v>
      </c>
      <c r="FK59" s="918">
        <f t="shared" si="10"/>
        <v>0.5</v>
      </c>
      <c r="FL59" s="97">
        <f t="shared" si="11"/>
        <v>3</v>
      </c>
      <c r="FM59" s="97">
        <f t="shared" si="12"/>
        <v>3</v>
      </c>
      <c r="FN59" s="97">
        <f t="shared" si="13"/>
        <v>6</v>
      </c>
      <c r="FO59" s="295">
        <f t="shared" si="14"/>
        <v>0.5</v>
      </c>
    </row>
    <row r="60" spans="1:171" ht="17.25">
      <c r="A60" s="101"/>
      <c r="B60" s="97" t="s">
        <v>122</v>
      </c>
      <c r="C60" s="98">
        <v>11</v>
      </c>
      <c r="D60" s="897" t="s">
        <v>525</v>
      </c>
      <c r="E60" s="99" t="s">
        <v>547</v>
      </c>
      <c r="F60" s="260" t="s">
        <v>548</v>
      </c>
      <c r="G60" s="102">
        <f>COUNTIF($K60:$XFD60,"*○*")</f>
        <v>2</v>
      </c>
      <c r="H60" s="103">
        <f>COUNTIF($K60:$XFD60,"*●*")</f>
        <v>4</v>
      </c>
      <c r="I60" s="103">
        <f t="shared" si="25"/>
        <v>6</v>
      </c>
      <c r="J60" s="123">
        <f t="shared" si="26"/>
        <v>0.33333333333333331</v>
      </c>
      <c r="EX60" s="548" t="s">
        <v>291</v>
      </c>
      <c r="EY60" s="549" t="s">
        <v>220</v>
      </c>
      <c r="EZ60" s="549" t="s">
        <v>238</v>
      </c>
      <c r="FA60" s="546"/>
      <c r="FB60" s="637" t="s">
        <v>150</v>
      </c>
      <c r="FC60" s="638" t="s">
        <v>514</v>
      </c>
      <c r="FD60" s="638" t="s">
        <v>315</v>
      </c>
      <c r="FE60" s="639"/>
      <c r="FF60" s="590"/>
      <c r="FG60" s="927" t="s">
        <v>122</v>
      </c>
      <c r="FH60" s="619">
        <f t="shared" si="7"/>
        <v>2</v>
      </c>
      <c r="FI60" s="97">
        <f t="shared" si="8"/>
        <v>4</v>
      </c>
      <c r="FJ60" s="97">
        <f t="shared" si="9"/>
        <v>6</v>
      </c>
      <c r="FK60" s="918">
        <f t="shared" si="10"/>
        <v>0.33333333333333331</v>
      </c>
      <c r="FL60" s="97">
        <f t="shared" si="11"/>
        <v>2</v>
      </c>
      <c r="FM60" s="97">
        <f t="shared" si="12"/>
        <v>4</v>
      </c>
      <c r="FN60" s="97">
        <f t="shared" si="13"/>
        <v>6</v>
      </c>
      <c r="FO60" s="295">
        <f t="shared" si="14"/>
        <v>0.33333333333333331</v>
      </c>
    </row>
    <row r="61" spans="1:171" ht="17.25">
      <c r="A61" s="101"/>
      <c r="B61" s="97" t="s">
        <v>257</v>
      </c>
      <c r="C61" s="98">
        <v>13</v>
      </c>
      <c r="D61" s="897" t="s">
        <v>525</v>
      </c>
      <c r="E61" s="99" t="s">
        <v>18</v>
      </c>
      <c r="F61" s="260" t="s">
        <v>16</v>
      </c>
      <c r="G61" s="102">
        <f>COUNTIF($K61:$XFD61,"*○*")</f>
        <v>3</v>
      </c>
      <c r="H61" s="103">
        <f>COUNTIF($K61:$XFD61,"*●*")</f>
        <v>3</v>
      </c>
      <c r="I61" s="103">
        <f t="shared" si="25"/>
        <v>6</v>
      </c>
      <c r="J61" s="123">
        <f t="shared" si="26"/>
        <v>0.5</v>
      </c>
      <c r="EX61" s="548" t="s">
        <v>238</v>
      </c>
      <c r="EY61" s="549" t="s">
        <v>304</v>
      </c>
      <c r="EZ61" s="549" t="s">
        <v>289</v>
      </c>
      <c r="FA61" s="546"/>
      <c r="FB61" s="637" t="s">
        <v>234</v>
      </c>
      <c r="FC61" s="638" t="s">
        <v>283</v>
      </c>
      <c r="FD61" s="638" t="s">
        <v>459</v>
      </c>
      <c r="FE61" s="639"/>
      <c r="FF61" s="590"/>
      <c r="FG61" s="927" t="s">
        <v>257</v>
      </c>
      <c r="FH61" s="619">
        <f t="shared" si="7"/>
        <v>3</v>
      </c>
      <c r="FI61" s="97">
        <f t="shared" si="8"/>
        <v>3</v>
      </c>
      <c r="FJ61" s="97">
        <f t="shared" si="9"/>
        <v>6</v>
      </c>
      <c r="FK61" s="918">
        <f t="shared" si="10"/>
        <v>0.5</v>
      </c>
      <c r="FL61" s="97">
        <f t="shared" si="11"/>
        <v>3</v>
      </c>
      <c r="FM61" s="97">
        <f t="shared" si="12"/>
        <v>3</v>
      </c>
      <c r="FN61" s="97">
        <f t="shared" si="13"/>
        <v>6</v>
      </c>
      <c r="FO61" s="295">
        <f t="shared" si="14"/>
        <v>0.5</v>
      </c>
    </row>
    <row r="62" spans="1:171" ht="17.25">
      <c r="A62" s="101"/>
      <c r="B62" s="97" t="s">
        <v>549</v>
      </c>
      <c r="C62" s="98">
        <v>11</v>
      </c>
      <c r="D62" s="897" t="s">
        <v>525</v>
      </c>
      <c r="E62" s="99" t="s">
        <v>18</v>
      </c>
      <c r="F62" s="260" t="s">
        <v>16</v>
      </c>
      <c r="G62" s="102">
        <f>COUNTIF($K62:$XFD62,"*○*")</f>
        <v>3</v>
      </c>
      <c r="H62" s="103">
        <f>COUNTIF($K62:$XFD62,"*●*")</f>
        <v>3</v>
      </c>
      <c r="I62" s="103">
        <f t="shared" si="25"/>
        <v>6</v>
      </c>
      <c r="J62" s="123">
        <f t="shared" si="26"/>
        <v>0.5</v>
      </c>
      <c r="EX62" s="548" t="s">
        <v>458</v>
      </c>
      <c r="EY62" s="549" t="s">
        <v>202</v>
      </c>
      <c r="EZ62" s="549" t="s">
        <v>299</v>
      </c>
      <c r="FA62" s="546"/>
      <c r="FB62" s="637" t="s">
        <v>200</v>
      </c>
      <c r="FC62" s="638" t="s">
        <v>238</v>
      </c>
      <c r="FD62" s="638" t="s">
        <v>305</v>
      </c>
      <c r="FE62" s="639"/>
      <c r="FF62" s="590"/>
      <c r="FG62" s="927" t="s">
        <v>549</v>
      </c>
      <c r="FH62" s="619">
        <f t="shared" si="7"/>
        <v>3</v>
      </c>
      <c r="FI62" s="97">
        <f t="shared" si="8"/>
        <v>3</v>
      </c>
      <c r="FJ62" s="97">
        <f t="shared" si="9"/>
        <v>6</v>
      </c>
      <c r="FK62" s="918">
        <f t="shared" si="10"/>
        <v>0.5</v>
      </c>
      <c r="FL62" s="97">
        <f t="shared" si="11"/>
        <v>3</v>
      </c>
      <c r="FM62" s="97">
        <f t="shared" si="12"/>
        <v>3</v>
      </c>
      <c r="FN62" s="97">
        <f t="shared" si="13"/>
        <v>6</v>
      </c>
      <c r="FO62" s="295">
        <f t="shared" si="14"/>
        <v>0.5</v>
      </c>
    </row>
    <row r="63" spans="1:171" ht="17.25">
      <c r="A63" s="101"/>
      <c r="B63" s="97" t="s">
        <v>550</v>
      </c>
      <c r="C63" s="98">
        <v>15</v>
      </c>
      <c r="D63" s="897" t="s">
        <v>525</v>
      </c>
      <c r="E63" s="99" t="s">
        <v>36</v>
      </c>
      <c r="F63" s="260" t="s">
        <v>551</v>
      </c>
      <c r="G63" s="102">
        <f>COUNTIF($K63:$XFD63,"*○*")</f>
        <v>2</v>
      </c>
      <c r="H63" s="103">
        <f>COUNTIF($K63:$XFD63,"*●*")</f>
        <v>4</v>
      </c>
      <c r="I63" s="103">
        <f t="shared" si="25"/>
        <v>6</v>
      </c>
      <c r="J63" s="123">
        <f t="shared" si="26"/>
        <v>0.33333333333333331</v>
      </c>
      <c r="EX63" s="548" t="s">
        <v>234</v>
      </c>
      <c r="EY63" s="549" t="s">
        <v>308</v>
      </c>
      <c r="EZ63" s="549" t="s">
        <v>291</v>
      </c>
      <c r="FA63" s="546"/>
      <c r="FB63" s="637" t="s">
        <v>303</v>
      </c>
      <c r="FC63" s="638" t="s">
        <v>221</v>
      </c>
      <c r="FD63" s="638" t="s">
        <v>288</v>
      </c>
      <c r="FE63" s="639"/>
      <c r="FF63" s="590"/>
      <c r="FG63" s="927" t="s">
        <v>550</v>
      </c>
      <c r="FH63" s="619">
        <f t="shared" si="7"/>
        <v>2</v>
      </c>
      <c r="FI63" s="97">
        <f t="shared" si="8"/>
        <v>4</v>
      </c>
      <c r="FJ63" s="97">
        <f t="shared" si="9"/>
        <v>6</v>
      </c>
      <c r="FK63" s="918">
        <f t="shared" si="10"/>
        <v>0.33333333333333331</v>
      </c>
      <c r="FL63" s="97">
        <f t="shared" si="11"/>
        <v>2</v>
      </c>
      <c r="FM63" s="97">
        <f t="shared" si="12"/>
        <v>4</v>
      </c>
      <c r="FN63" s="97">
        <f t="shared" si="13"/>
        <v>6</v>
      </c>
      <c r="FO63" s="295">
        <f t="shared" si="14"/>
        <v>0.33333333333333331</v>
      </c>
    </row>
    <row r="64" spans="1:171" ht="17.25">
      <c r="A64" s="101"/>
      <c r="B64" s="97" t="s">
        <v>100</v>
      </c>
      <c r="C64" s="98">
        <v>13</v>
      </c>
      <c r="D64" s="897" t="s">
        <v>525</v>
      </c>
      <c r="E64" s="99" t="s">
        <v>292</v>
      </c>
      <c r="F64" s="260" t="s">
        <v>7</v>
      </c>
      <c r="G64" s="102">
        <f>COUNTIF($K64:$XFD64,"*○*")</f>
        <v>2</v>
      </c>
      <c r="H64" s="103">
        <f>COUNTIF($K64:$XFD64,"*●*")</f>
        <v>1</v>
      </c>
      <c r="I64" s="103">
        <f t="shared" si="25"/>
        <v>3</v>
      </c>
      <c r="J64" s="123">
        <f t="shared" si="26"/>
        <v>0.66666666666666663</v>
      </c>
      <c r="EX64" s="548" t="s">
        <v>552</v>
      </c>
      <c r="EY64" s="549" t="s">
        <v>5</v>
      </c>
      <c r="EZ64" s="549"/>
      <c r="FA64" s="546"/>
      <c r="FB64" s="637" t="s">
        <v>283</v>
      </c>
      <c r="FC64" s="638" t="s">
        <v>305</v>
      </c>
      <c r="FD64" s="638" t="s">
        <v>473</v>
      </c>
      <c r="FE64" s="639"/>
      <c r="FF64" s="590"/>
      <c r="FG64" s="927" t="s">
        <v>100</v>
      </c>
      <c r="FH64" s="619">
        <f t="shared" si="7"/>
        <v>2</v>
      </c>
      <c r="FI64" s="97">
        <f t="shared" si="8"/>
        <v>1</v>
      </c>
      <c r="FJ64" s="97">
        <f t="shared" si="9"/>
        <v>3</v>
      </c>
      <c r="FK64" s="918">
        <f t="shared" si="10"/>
        <v>0.66666666666666663</v>
      </c>
      <c r="FL64" s="97">
        <f t="shared" si="11"/>
        <v>2</v>
      </c>
      <c r="FM64" s="97">
        <f t="shared" si="12"/>
        <v>1</v>
      </c>
      <c r="FN64" s="97">
        <f t="shared" si="13"/>
        <v>3</v>
      </c>
      <c r="FO64" s="295">
        <f t="shared" si="14"/>
        <v>0.66666666666666663</v>
      </c>
    </row>
    <row r="65" spans="1:171" ht="17.25">
      <c r="A65" s="101"/>
      <c r="B65" s="97" t="s">
        <v>553</v>
      </c>
      <c r="C65" s="98">
        <v>15</v>
      </c>
      <c r="D65" s="897" t="s">
        <v>525</v>
      </c>
      <c r="E65" s="99" t="s">
        <v>544</v>
      </c>
      <c r="F65" s="260" t="s">
        <v>9</v>
      </c>
      <c r="G65" s="102">
        <f>COUNTIF($K65:$XFD65,"*○*")</f>
        <v>2</v>
      </c>
      <c r="H65" s="103">
        <f>COUNTIF($K65:$XFD65,"*●*")</f>
        <v>4</v>
      </c>
      <c r="I65" s="103">
        <f t="shared" si="25"/>
        <v>6</v>
      </c>
      <c r="J65" s="123">
        <f t="shared" si="26"/>
        <v>0.33333333333333331</v>
      </c>
      <c r="EX65" s="548" t="s">
        <v>461</v>
      </c>
      <c r="EY65" s="549" t="s">
        <v>514</v>
      </c>
      <c r="EZ65" s="549" t="s">
        <v>200</v>
      </c>
      <c r="FA65" s="546"/>
      <c r="FB65" s="637" t="s">
        <v>624</v>
      </c>
      <c r="FC65" s="638" t="s">
        <v>244</v>
      </c>
      <c r="FD65" s="638" t="s">
        <v>236</v>
      </c>
      <c r="FE65" s="639"/>
      <c r="FF65" s="590"/>
      <c r="FG65" s="927" t="s">
        <v>553</v>
      </c>
      <c r="FH65" s="619">
        <f t="shared" si="7"/>
        <v>2</v>
      </c>
      <c r="FI65" s="97">
        <f t="shared" si="8"/>
        <v>4</v>
      </c>
      <c r="FJ65" s="97">
        <f t="shared" si="9"/>
        <v>6</v>
      </c>
      <c r="FK65" s="918">
        <f t="shared" si="10"/>
        <v>0.33333333333333331</v>
      </c>
      <c r="FL65" s="97">
        <f t="shared" si="11"/>
        <v>2</v>
      </c>
      <c r="FM65" s="97">
        <f t="shared" si="12"/>
        <v>4</v>
      </c>
      <c r="FN65" s="97">
        <f t="shared" si="13"/>
        <v>6</v>
      </c>
      <c r="FO65" s="295">
        <f t="shared" si="14"/>
        <v>0.33333333333333331</v>
      </c>
    </row>
    <row r="66" spans="1:171" ht="17.25">
      <c r="A66" s="101"/>
      <c r="B66" s="97" t="s">
        <v>84</v>
      </c>
      <c r="C66" s="98">
        <v>15</v>
      </c>
      <c r="D66" s="897" t="s">
        <v>525</v>
      </c>
      <c r="E66" s="99"/>
      <c r="F66" s="260" t="s">
        <v>548</v>
      </c>
      <c r="G66" s="102">
        <f>COUNTIF($K66:$XFD66,"*○*")</f>
        <v>2</v>
      </c>
      <c r="H66" s="103">
        <f>COUNTIF($K66:$XFD66,"*●*")</f>
        <v>4</v>
      </c>
      <c r="I66" s="103">
        <f t="shared" si="25"/>
        <v>6</v>
      </c>
      <c r="J66" s="123">
        <f t="shared" si="26"/>
        <v>0.33333333333333331</v>
      </c>
      <c r="EX66" s="548" t="s">
        <v>279</v>
      </c>
      <c r="EY66" s="549" t="s">
        <v>244</v>
      </c>
      <c r="EZ66" s="549" t="s">
        <v>150</v>
      </c>
      <c r="FA66" s="546"/>
      <c r="FB66" s="637" t="s">
        <v>461</v>
      </c>
      <c r="FC66" s="638" t="s">
        <v>454</v>
      </c>
      <c r="FD66" s="638" t="s">
        <v>289</v>
      </c>
      <c r="FE66" s="639"/>
      <c r="FF66" s="590"/>
      <c r="FG66" s="927" t="s">
        <v>84</v>
      </c>
      <c r="FH66" s="619">
        <f t="shared" si="7"/>
        <v>2</v>
      </c>
      <c r="FI66" s="97">
        <f t="shared" si="8"/>
        <v>4</v>
      </c>
      <c r="FJ66" s="97">
        <f t="shared" si="9"/>
        <v>6</v>
      </c>
      <c r="FK66" s="918">
        <f t="shared" si="10"/>
        <v>0.33333333333333331</v>
      </c>
      <c r="FL66" s="97">
        <f t="shared" si="11"/>
        <v>2</v>
      </c>
      <c r="FM66" s="97">
        <f t="shared" si="12"/>
        <v>4</v>
      </c>
      <c r="FN66" s="97">
        <f t="shared" si="13"/>
        <v>6</v>
      </c>
      <c r="FO66" s="295">
        <f t="shared" si="14"/>
        <v>0.33333333333333331</v>
      </c>
    </row>
    <row r="67" spans="1:171" ht="18" thickBot="1">
      <c r="A67" s="898"/>
      <c r="B67" s="92" t="s">
        <v>112</v>
      </c>
      <c r="C67" s="899">
        <v>14</v>
      </c>
      <c r="D67" s="900" t="s">
        <v>525</v>
      </c>
      <c r="E67" s="901"/>
      <c r="F67" s="902" t="s">
        <v>554</v>
      </c>
      <c r="G67" s="108">
        <f>COUNTIF($K67:$XFD67,"*○*")</f>
        <v>1</v>
      </c>
      <c r="H67" s="109">
        <f>COUNTIF($K67:$XFD67,"*●*")</f>
        <v>5</v>
      </c>
      <c r="I67" s="109">
        <f t="shared" si="25"/>
        <v>6</v>
      </c>
      <c r="J67" s="415">
        <f t="shared" si="26"/>
        <v>0.16666666666666666</v>
      </c>
      <c r="EX67" s="570" t="s">
        <v>299</v>
      </c>
      <c r="EY67" s="571" t="s">
        <v>501</v>
      </c>
      <c r="EZ67" s="571" t="s">
        <v>279</v>
      </c>
      <c r="FA67" s="602"/>
      <c r="FB67" s="634" t="s">
        <v>220</v>
      </c>
      <c r="FC67" s="635" t="s">
        <v>506</v>
      </c>
      <c r="FD67" s="635" t="s">
        <v>291</v>
      </c>
      <c r="FE67" s="636"/>
      <c r="FF67" s="925"/>
      <c r="FG67" s="928" t="s">
        <v>112</v>
      </c>
      <c r="FH67" s="926">
        <f t="shared" si="7"/>
        <v>1</v>
      </c>
      <c r="FI67" s="92">
        <f t="shared" si="8"/>
        <v>5</v>
      </c>
      <c r="FJ67" s="92">
        <f t="shared" si="9"/>
        <v>6</v>
      </c>
      <c r="FK67" s="919">
        <f t="shared" si="10"/>
        <v>0.16666666666666666</v>
      </c>
      <c r="FL67" s="92">
        <f t="shared" si="11"/>
        <v>1</v>
      </c>
      <c r="FM67" s="92">
        <f t="shared" si="12"/>
        <v>5</v>
      </c>
      <c r="FN67" s="92">
        <f t="shared" si="13"/>
        <v>6</v>
      </c>
      <c r="FO67" s="920">
        <f t="shared" si="14"/>
        <v>0.16666666666666666</v>
      </c>
    </row>
    <row r="72" spans="1:171" ht="14.25">
      <c r="B72" s="147" t="s">
        <v>356</v>
      </c>
    </row>
    <row r="73" spans="1:171" ht="14.25">
      <c r="B73" s="147" t="s">
        <v>357</v>
      </c>
    </row>
  </sheetData>
  <autoFilter ref="A2:FO67" xr:uid="{82C1365D-5592-4E31-B674-9E1525032B73}">
    <filterColumn colId="6" showButton="0"/>
    <filterColumn colId="7" showButton="0"/>
    <filterColumn colId="8" showButton="0"/>
    <filterColumn colId="163" showButton="0"/>
    <filterColumn colId="164" showButton="0"/>
    <filterColumn colId="165" showButton="0"/>
    <filterColumn colId="167" showButton="0"/>
    <filterColumn colId="168" showButton="0"/>
    <filterColumn colId="169" showButton="0"/>
  </autoFilter>
  <sortState xmlns:xlrd2="http://schemas.microsoft.com/office/spreadsheetml/2017/richdata2" ref="A4:FH44">
    <sortCondition ref="FH4:FH44"/>
  </sortState>
  <mergeCells count="49">
    <mergeCell ref="FB3:FE3"/>
    <mergeCell ref="EX3:FA3"/>
    <mergeCell ref="FL2:FO2"/>
    <mergeCell ref="BS3:BV3"/>
    <mergeCell ref="BW3:BZ3"/>
    <mergeCell ref="FH2:FK2"/>
    <mergeCell ref="FG2:FG3"/>
    <mergeCell ref="CZ3:DD3"/>
    <mergeCell ref="DE3:DH3"/>
    <mergeCell ref="DR3:DU3"/>
    <mergeCell ref="DV3:DY3"/>
    <mergeCell ref="DZ3:EC3"/>
    <mergeCell ref="ED3:EG3"/>
    <mergeCell ref="EH3:EK3"/>
    <mergeCell ref="EL3:EO3"/>
    <mergeCell ref="EP3:ES3"/>
    <mergeCell ref="FF2:FF3"/>
    <mergeCell ref="DI3:DM3"/>
    <mergeCell ref="B1:C1"/>
    <mergeCell ref="G2:J2"/>
    <mergeCell ref="AM3:AP3"/>
    <mergeCell ref="BK3:BN3"/>
    <mergeCell ref="BO3:BR3"/>
    <mergeCell ref="AQ3:AT3"/>
    <mergeCell ref="AU3:AX3"/>
    <mergeCell ref="AY3:BB3"/>
    <mergeCell ref="BC3:BF3"/>
    <mergeCell ref="BG3:BJ3"/>
    <mergeCell ref="K3:N3"/>
    <mergeCell ref="O3:R3"/>
    <mergeCell ref="S3:V3"/>
    <mergeCell ref="W3:Z3"/>
    <mergeCell ref="AA3:AD3"/>
    <mergeCell ref="AE3:AH3"/>
    <mergeCell ref="DN3:DQ3"/>
    <mergeCell ref="ET3:EW3"/>
    <mergeCell ref="A2:A3"/>
    <mergeCell ref="B2:B3"/>
    <mergeCell ref="C2:C3"/>
    <mergeCell ref="E2:E3"/>
    <mergeCell ref="F2:F3"/>
    <mergeCell ref="D2:D3"/>
    <mergeCell ref="AI3:AL3"/>
    <mergeCell ref="CM3:CP3"/>
    <mergeCell ref="CA3:CD3"/>
    <mergeCell ref="CE3:CH3"/>
    <mergeCell ref="CU3:CY3"/>
    <mergeCell ref="CI3:CL3"/>
    <mergeCell ref="CQ3:CT3"/>
  </mergeCells>
  <phoneticPr fontId="1"/>
  <conditionalFormatting sqref="J4:J67 FK4:FK67 FO4:FO67">
    <cfRule type="cellIs" dxfId="5" priority="5" operator="lessThan">
      <formula>0.4</formula>
    </cfRule>
    <cfRule type="cellIs" dxfId="4" priority="6" operator="greaterThan">
      <formula>0.6</formula>
    </cfRule>
  </conditionalFormatting>
  <pageMargins left="0.31496062992125984" right="0.11811023622047245" top="0.74803149606299213" bottom="0.74803149606299213" header="0.31496062992125984" footer="0.31496062992125984"/>
  <pageSetup paperSize="9" scale="2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FX74"/>
  <sheetViews>
    <sheetView zoomScale="80" zoomScaleNormal="80" workbookViewId="0">
      <pane xSplit="7" ySplit="2" topLeftCell="EH6" activePane="bottomRight" state="frozen"/>
      <selection pane="topRight" activeCell="H1" sqref="H1"/>
      <selection pane="bottomLeft" activeCell="A3" sqref="A3"/>
      <selection pane="bottomRight" activeCell="DQ14" sqref="DQ14"/>
    </sheetView>
  </sheetViews>
  <sheetFormatPr defaultRowHeight="10.5" outlineLevelCol="2"/>
  <cols>
    <col min="1" max="1" width="1.625" style="33" customWidth="1"/>
    <col min="2" max="2" width="5.875" style="32" customWidth="1"/>
    <col min="3" max="3" width="13" style="32" customWidth="1"/>
    <col min="4" max="6" width="6.625" style="32" customWidth="1"/>
    <col min="7" max="7" width="6.375" style="32" customWidth="1"/>
    <col min="8" max="9" width="5.375" style="32" hidden="1" customWidth="1" outlineLevel="1"/>
    <col min="10" max="28" width="5.375" style="32" hidden="1" customWidth="1" outlineLevel="2"/>
    <col min="29" max="29" width="5.375" style="32" hidden="1" customWidth="1" outlineLevel="2" collapsed="1"/>
    <col min="30" max="33" width="5.375" style="32" hidden="1" customWidth="1" outlineLevel="2"/>
    <col min="34" max="34" width="5.375" style="32" hidden="1" customWidth="1" outlineLevel="2" collapsed="1"/>
    <col min="35" max="38" width="5.375" style="32" hidden="1" customWidth="1" outlineLevel="2"/>
    <col min="39" max="39" width="5.375" style="32" hidden="1" customWidth="1" outlineLevel="2" collapsed="1"/>
    <col min="40" max="48" width="5.375" style="32" hidden="1" customWidth="1" outlineLevel="2"/>
    <col min="49" max="49" width="5.75" style="32" hidden="1" customWidth="1" outlineLevel="2" collapsed="1"/>
    <col min="50" max="53" width="5.75" style="32" hidden="1" customWidth="1" outlineLevel="2"/>
    <col min="54" max="54" width="5.75" style="32" hidden="1" customWidth="1" outlineLevel="2" collapsed="1"/>
    <col min="55" max="59" width="5.75" style="32" hidden="1" customWidth="1" outlineLevel="2"/>
    <col min="60" max="60" width="5.25" style="32" hidden="1" customWidth="1" outlineLevel="2" collapsed="1"/>
    <col min="61" max="70" width="5.25" style="32" hidden="1" customWidth="1" outlineLevel="2"/>
    <col min="71" max="71" width="5.25" style="32" hidden="1" customWidth="1" outlineLevel="1" collapsed="1"/>
    <col min="72" max="80" width="5.25" style="32" hidden="1" customWidth="1" outlineLevel="1"/>
    <col min="81" max="81" width="5.25" style="32" hidden="1" customWidth="1" outlineLevel="1" collapsed="1"/>
    <col min="82" max="85" width="5.25" style="32" hidden="1" customWidth="1" outlineLevel="1"/>
    <col min="86" max="86" width="5.25" style="32" hidden="1" customWidth="1" outlineLevel="1" collapsed="1"/>
    <col min="87" max="90" width="5.25" style="32" hidden="1" customWidth="1" outlineLevel="1"/>
    <col min="91" max="91" width="5.25" style="32" hidden="1" customWidth="1" outlineLevel="1" collapsed="1"/>
    <col min="92" max="95" width="5.25" style="32" hidden="1" customWidth="1" outlineLevel="1"/>
    <col min="96" max="96" width="5.25" style="32" hidden="1" customWidth="1" outlineLevel="1" collapsed="1"/>
    <col min="97" max="105" width="5.25" style="32" hidden="1" customWidth="1" outlineLevel="1"/>
    <col min="106" max="106" width="5.25" style="32" hidden="1" customWidth="1" outlineLevel="1" collapsed="1"/>
    <col min="107" max="110" width="5.25" style="32" hidden="1" customWidth="1" outlineLevel="1"/>
    <col min="111" max="111" width="5.25" style="32" customWidth="1" collapsed="1"/>
    <col min="112" max="126" width="5.25" style="32" customWidth="1"/>
    <col min="127" max="127" width="6.25" style="32" customWidth="1"/>
    <col min="128" max="130" width="5.25" style="32" customWidth="1"/>
    <col min="131" max="131" width="4.75" style="32" customWidth="1"/>
    <col min="132" max="170" width="5.25" style="32" customWidth="1"/>
    <col min="171" max="171" width="5.875" style="32" customWidth="1"/>
    <col min="172" max="172" width="12.875" style="32" customWidth="1"/>
    <col min="173" max="180" width="6.125" style="32" customWidth="1"/>
    <col min="181" max="16384" width="9" style="32"/>
  </cols>
  <sheetData>
    <row r="1" spans="1:180" ht="19.5" customHeight="1" thickBot="1">
      <c r="A1" s="54"/>
      <c r="B1" s="121"/>
      <c r="C1" s="54"/>
      <c r="D1" s="1093" t="s">
        <v>380</v>
      </c>
      <c r="E1" s="1078"/>
      <c r="F1" s="1078"/>
      <c r="G1" s="1079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FO1" s="121"/>
      <c r="FP1" s="54"/>
      <c r="FQ1" s="1093" t="s">
        <v>381</v>
      </c>
      <c r="FR1" s="1078"/>
      <c r="FS1" s="1078"/>
      <c r="FT1" s="1079"/>
      <c r="FU1" s="1093" t="s">
        <v>405</v>
      </c>
      <c r="FV1" s="1078"/>
      <c r="FW1" s="1078"/>
      <c r="FX1" s="1079"/>
    </row>
    <row r="2" spans="1:180" ht="19.5" customHeight="1">
      <c r="A2" s="34"/>
      <c r="B2" s="297" t="s">
        <v>245</v>
      </c>
      <c r="C2" s="298" t="s">
        <v>246</v>
      </c>
      <c r="D2" s="299" t="s">
        <v>391</v>
      </c>
      <c r="E2" s="300" t="s">
        <v>392</v>
      </c>
      <c r="F2" s="300" t="s">
        <v>324</v>
      </c>
      <c r="G2" s="301" t="s">
        <v>323</v>
      </c>
      <c r="H2" s="1087">
        <v>43261</v>
      </c>
      <c r="I2" s="1088"/>
      <c r="J2" s="1088"/>
      <c r="K2" s="1088"/>
      <c r="L2" s="1088"/>
      <c r="M2" s="1089"/>
      <c r="N2" s="1088">
        <v>43275</v>
      </c>
      <c r="O2" s="1088"/>
      <c r="P2" s="1088"/>
      <c r="Q2" s="1088"/>
      <c r="R2" s="1089"/>
      <c r="S2" s="1087">
        <v>43289</v>
      </c>
      <c r="T2" s="1088"/>
      <c r="U2" s="1088"/>
      <c r="V2" s="1088"/>
      <c r="W2" s="1089"/>
      <c r="X2" s="1088">
        <v>43303</v>
      </c>
      <c r="Y2" s="1088"/>
      <c r="Z2" s="1088"/>
      <c r="AA2" s="1088"/>
      <c r="AB2" s="1089"/>
      <c r="AC2" s="1087">
        <v>43324</v>
      </c>
      <c r="AD2" s="1088"/>
      <c r="AE2" s="1088"/>
      <c r="AF2" s="1088"/>
      <c r="AG2" s="1089"/>
      <c r="AH2" s="1087">
        <v>43338</v>
      </c>
      <c r="AI2" s="1088"/>
      <c r="AJ2" s="1088"/>
      <c r="AK2" s="1088"/>
      <c r="AL2" s="1089"/>
      <c r="AM2" s="1087">
        <v>43352</v>
      </c>
      <c r="AN2" s="1088"/>
      <c r="AO2" s="1088"/>
      <c r="AP2" s="1088"/>
      <c r="AQ2" s="1089"/>
      <c r="AR2" s="1087">
        <v>43366</v>
      </c>
      <c r="AS2" s="1088"/>
      <c r="AT2" s="1088"/>
      <c r="AU2" s="1088"/>
      <c r="AV2" s="1089"/>
      <c r="AW2" s="1087">
        <v>43387</v>
      </c>
      <c r="AX2" s="1088"/>
      <c r="AY2" s="1088"/>
      <c r="AZ2" s="1088"/>
      <c r="BA2" s="1089"/>
      <c r="BB2" s="1087">
        <v>43401</v>
      </c>
      <c r="BC2" s="1088"/>
      <c r="BD2" s="1088"/>
      <c r="BE2" s="1088"/>
      <c r="BF2" s="1088"/>
      <c r="BG2" s="1089"/>
      <c r="BH2" s="1087">
        <v>43415</v>
      </c>
      <c r="BI2" s="1088"/>
      <c r="BJ2" s="1088"/>
      <c r="BK2" s="1088"/>
      <c r="BL2" s="1088"/>
      <c r="BM2" s="1087">
        <v>43429</v>
      </c>
      <c r="BN2" s="1088"/>
      <c r="BO2" s="1088"/>
      <c r="BP2" s="1088"/>
      <c r="BQ2" s="1088"/>
      <c r="BR2" s="1089"/>
      <c r="BS2" s="1084">
        <v>43443</v>
      </c>
      <c r="BT2" s="1085"/>
      <c r="BU2" s="1085"/>
      <c r="BV2" s="1085"/>
      <c r="BW2" s="1086"/>
      <c r="BX2" s="1084">
        <v>43457</v>
      </c>
      <c r="BY2" s="1085"/>
      <c r="BZ2" s="1085"/>
      <c r="CA2" s="1085"/>
      <c r="CB2" s="1085"/>
      <c r="CC2" s="1094">
        <v>43478</v>
      </c>
      <c r="CD2" s="1085"/>
      <c r="CE2" s="1085"/>
      <c r="CF2" s="1085"/>
      <c r="CG2" s="1085"/>
      <c r="CH2" s="1084">
        <v>43492</v>
      </c>
      <c r="CI2" s="1085"/>
      <c r="CJ2" s="1085"/>
      <c r="CK2" s="1085"/>
      <c r="CL2" s="1086"/>
      <c r="CM2" s="1096">
        <v>43506</v>
      </c>
      <c r="CN2" s="1091"/>
      <c r="CO2" s="1091"/>
      <c r="CP2" s="1091"/>
      <c r="CQ2" s="1092"/>
      <c r="CR2" s="1096">
        <v>43520</v>
      </c>
      <c r="CS2" s="1091"/>
      <c r="CT2" s="1091"/>
      <c r="CU2" s="1091"/>
      <c r="CV2" s="1095"/>
      <c r="CW2" s="1084">
        <v>43534</v>
      </c>
      <c r="CX2" s="1085"/>
      <c r="CY2" s="1085"/>
      <c r="CZ2" s="1085"/>
      <c r="DA2" s="1086"/>
      <c r="DB2" s="1090">
        <v>43548</v>
      </c>
      <c r="DC2" s="1091"/>
      <c r="DD2" s="1091"/>
      <c r="DE2" s="1091"/>
      <c r="DF2" s="1095"/>
      <c r="DG2" s="1084">
        <v>43562</v>
      </c>
      <c r="DH2" s="1085"/>
      <c r="DI2" s="1085"/>
      <c r="DJ2" s="1085"/>
      <c r="DK2" s="1086"/>
      <c r="DL2" s="1096">
        <v>43583</v>
      </c>
      <c r="DM2" s="1091"/>
      <c r="DN2" s="1091"/>
      <c r="DO2" s="1091"/>
      <c r="DP2" s="1092"/>
      <c r="DQ2" s="1096">
        <v>43597</v>
      </c>
      <c r="DR2" s="1091"/>
      <c r="DS2" s="1091"/>
      <c r="DT2" s="1091"/>
      <c r="DU2" s="1092"/>
      <c r="DV2" s="1096">
        <v>43611</v>
      </c>
      <c r="DW2" s="1091"/>
      <c r="DX2" s="1091"/>
      <c r="DY2" s="1091"/>
      <c r="DZ2" s="1092"/>
      <c r="EA2" s="1096">
        <v>43625</v>
      </c>
      <c r="EB2" s="1091"/>
      <c r="EC2" s="1091"/>
      <c r="ED2" s="1091"/>
      <c r="EE2" s="1092"/>
      <c r="EF2" s="1096">
        <v>43639</v>
      </c>
      <c r="EG2" s="1091"/>
      <c r="EH2" s="1091"/>
      <c r="EI2" s="1091"/>
      <c r="EJ2" s="1092"/>
      <c r="EK2" s="1096">
        <v>43660</v>
      </c>
      <c r="EL2" s="1091"/>
      <c r="EM2" s="1091"/>
      <c r="EN2" s="1091"/>
      <c r="EO2" s="1092"/>
      <c r="EP2" s="1096">
        <v>43674</v>
      </c>
      <c r="EQ2" s="1091"/>
      <c r="ER2" s="1091"/>
      <c r="ES2" s="1091"/>
      <c r="ET2" s="1092"/>
      <c r="EU2" s="1096">
        <v>43688</v>
      </c>
      <c r="EV2" s="1091"/>
      <c r="EW2" s="1091"/>
      <c r="EX2" s="1091"/>
      <c r="EY2" s="1092"/>
      <c r="EZ2" s="1096">
        <v>43702</v>
      </c>
      <c r="FA2" s="1091"/>
      <c r="FB2" s="1091"/>
      <c r="FC2" s="1091"/>
      <c r="FD2" s="1092"/>
      <c r="FE2" s="1090">
        <v>43716</v>
      </c>
      <c r="FF2" s="1091"/>
      <c r="FG2" s="1091"/>
      <c r="FH2" s="1091"/>
      <c r="FI2" s="1092"/>
      <c r="FJ2" s="1090">
        <v>43730</v>
      </c>
      <c r="FK2" s="1091"/>
      <c r="FL2" s="1091"/>
      <c r="FM2" s="1091"/>
      <c r="FN2" s="1092"/>
      <c r="FO2" s="297" t="s">
        <v>245</v>
      </c>
      <c r="FP2" s="298" t="s">
        <v>246</v>
      </c>
      <c r="FQ2" s="302" t="s">
        <v>391</v>
      </c>
      <c r="FR2" s="300" t="s">
        <v>392</v>
      </c>
      <c r="FS2" s="300" t="s">
        <v>324</v>
      </c>
      <c r="FT2" s="301" t="s">
        <v>323</v>
      </c>
      <c r="FU2" s="302" t="s">
        <v>329</v>
      </c>
      <c r="FV2" s="300" t="s">
        <v>330</v>
      </c>
      <c r="FW2" s="300" t="s">
        <v>324</v>
      </c>
      <c r="FX2" s="301" t="s">
        <v>323</v>
      </c>
    </row>
    <row r="3" spans="1:180" ht="17.25">
      <c r="A3"/>
      <c r="B3" s="57" t="s">
        <v>463</v>
      </c>
      <c r="C3" s="193" t="s">
        <v>319</v>
      </c>
      <c r="D3" s="194">
        <f t="shared" ref="D3:D34" si="0">COUNTIF(H3:XFD3,"*○*")</f>
        <v>53</v>
      </c>
      <c r="E3" s="195">
        <f t="shared" ref="E3:E34" si="1">COUNTIF(H3:XFD3,"*●*")</f>
        <v>40</v>
      </c>
      <c r="F3" s="195">
        <f>SUM(D3:E3)</f>
        <v>93</v>
      </c>
      <c r="G3" s="218">
        <f>IFERROR(D3/F3,"")</f>
        <v>0.56989247311827962</v>
      </c>
      <c r="H3" s="198"/>
      <c r="I3" s="199"/>
      <c r="J3" s="199"/>
      <c r="K3" s="199"/>
      <c r="L3" s="199"/>
      <c r="M3" s="200"/>
      <c r="N3" s="397"/>
      <c r="O3" s="398"/>
      <c r="P3" s="398"/>
      <c r="Q3" s="398"/>
      <c r="R3" s="282"/>
      <c r="S3" s="397"/>
      <c r="T3" s="398"/>
      <c r="U3" s="398"/>
      <c r="V3" s="398"/>
      <c r="W3" s="282"/>
      <c r="X3" s="397"/>
      <c r="Y3" s="398"/>
      <c r="Z3" s="398"/>
      <c r="AA3" s="398"/>
      <c r="AB3" s="282"/>
      <c r="AC3" s="397"/>
      <c r="AD3" s="398"/>
      <c r="AE3" s="398"/>
      <c r="AF3" s="398"/>
      <c r="AG3" s="282"/>
      <c r="AH3" s="397"/>
      <c r="AI3" s="398"/>
      <c r="AJ3" s="398"/>
      <c r="AK3" s="398"/>
      <c r="AL3" s="282"/>
      <c r="AM3" s="397"/>
      <c r="AN3" s="398"/>
      <c r="AO3" s="398"/>
      <c r="AP3" s="398"/>
      <c r="AQ3" s="282"/>
      <c r="AR3" s="198" t="s">
        <v>29</v>
      </c>
      <c r="AS3" s="199" t="s">
        <v>20</v>
      </c>
      <c r="AT3" s="199" t="s">
        <v>20</v>
      </c>
      <c r="AU3" s="199" t="s">
        <v>20</v>
      </c>
      <c r="AV3" s="200"/>
      <c r="AW3" s="177" t="s">
        <v>20</v>
      </c>
      <c r="AX3" s="178" t="s">
        <v>20</v>
      </c>
      <c r="AY3" s="178" t="s">
        <v>29</v>
      </c>
      <c r="AZ3" s="178" t="s">
        <v>29</v>
      </c>
      <c r="BA3" s="208" t="s">
        <v>318</v>
      </c>
      <c r="BB3" s="198" t="s">
        <v>29</v>
      </c>
      <c r="BC3" s="199" t="s">
        <v>20</v>
      </c>
      <c r="BD3" s="199" t="s">
        <v>20</v>
      </c>
      <c r="BE3" s="199" t="s">
        <v>20</v>
      </c>
      <c r="BF3" s="199"/>
      <c r="BG3" s="200"/>
      <c r="BH3" s="198" t="s">
        <v>29</v>
      </c>
      <c r="BI3" s="199" t="s">
        <v>29</v>
      </c>
      <c r="BJ3" s="199" t="s">
        <v>29</v>
      </c>
      <c r="BK3" s="199" t="s">
        <v>29</v>
      </c>
      <c r="BL3" s="269"/>
      <c r="BM3" s="198" t="s">
        <v>20</v>
      </c>
      <c r="BN3" s="199" t="s">
        <v>20</v>
      </c>
      <c r="BO3" s="199" t="s">
        <v>29</v>
      </c>
      <c r="BP3" s="199" t="s">
        <v>29</v>
      </c>
      <c r="BQ3" s="199"/>
      <c r="BR3" s="200"/>
      <c r="BS3" s="205" t="s">
        <v>20</v>
      </c>
      <c r="BT3" s="203" t="s">
        <v>20</v>
      </c>
      <c r="BU3" s="203" t="s">
        <v>20</v>
      </c>
      <c r="BV3" s="203" t="s">
        <v>20</v>
      </c>
      <c r="BW3" s="204" t="s">
        <v>20</v>
      </c>
      <c r="BX3" s="205" t="s">
        <v>20</v>
      </c>
      <c r="BY3" s="203" t="s">
        <v>20</v>
      </c>
      <c r="BZ3" s="203" t="s">
        <v>20</v>
      </c>
      <c r="CA3" s="203" t="s">
        <v>379</v>
      </c>
      <c r="CB3" s="269" t="s">
        <v>29</v>
      </c>
      <c r="CC3" s="351" t="s">
        <v>29</v>
      </c>
      <c r="CD3" s="199" t="s">
        <v>29</v>
      </c>
      <c r="CE3" s="199" t="s">
        <v>29</v>
      </c>
      <c r="CF3" s="199" t="s">
        <v>20</v>
      </c>
      <c r="CG3" s="200"/>
      <c r="CH3" s="198" t="s">
        <v>29</v>
      </c>
      <c r="CI3" s="199" t="s">
        <v>20</v>
      </c>
      <c r="CJ3" s="199" t="s">
        <v>20</v>
      </c>
      <c r="CK3" s="199" t="s">
        <v>29</v>
      </c>
      <c r="CL3" s="200"/>
      <c r="CM3" s="198" t="s">
        <v>29</v>
      </c>
      <c r="CN3" s="199" t="s">
        <v>29</v>
      </c>
      <c r="CO3" s="199" t="s">
        <v>20</v>
      </c>
      <c r="CP3" s="199" t="s">
        <v>29</v>
      </c>
      <c r="CQ3" s="200"/>
      <c r="CR3" s="201"/>
      <c r="CS3" s="199"/>
      <c r="CT3" s="199" t="s">
        <v>5</v>
      </c>
      <c r="CU3" s="199"/>
      <c r="CV3" s="269"/>
      <c r="CW3" s="198" t="s">
        <v>20</v>
      </c>
      <c r="CX3" s="199" t="s">
        <v>20</v>
      </c>
      <c r="CY3" s="199" t="s">
        <v>20</v>
      </c>
      <c r="CZ3" s="199" t="s">
        <v>29</v>
      </c>
      <c r="DA3" s="200"/>
      <c r="DB3" s="201" t="s">
        <v>20</v>
      </c>
      <c r="DC3" s="199" t="s">
        <v>29</v>
      </c>
      <c r="DD3" s="199" t="s">
        <v>20</v>
      </c>
      <c r="DE3" s="199" t="s">
        <v>29</v>
      </c>
      <c r="DF3" s="269"/>
      <c r="DG3" s="198" t="s">
        <v>29</v>
      </c>
      <c r="DH3" s="199" t="s">
        <v>29</v>
      </c>
      <c r="DI3" s="203" t="s">
        <v>20</v>
      </c>
      <c r="DJ3" s="203" t="s">
        <v>20</v>
      </c>
      <c r="DK3" s="204"/>
      <c r="DL3" s="205"/>
      <c r="DM3" s="203"/>
      <c r="DN3" s="203" t="s">
        <v>5</v>
      </c>
      <c r="DO3" s="203"/>
      <c r="DP3" s="204"/>
      <c r="DQ3" s="205" t="s">
        <v>29</v>
      </c>
      <c r="DR3" s="203" t="s">
        <v>20</v>
      </c>
      <c r="DS3" s="203" t="s">
        <v>20</v>
      </c>
      <c r="DT3" s="203" t="s">
        <v>29</v>
      </c>
      <c r="DU3" s="204"/>
      <c r="DV3" s="205" t="s">
        <v>29</v>
      </c>
      <c r="DW3" s="203" t="s">
        <v>20</v>
      </c>
      <c r="DX3" s="203" t="s">
        <v>20</v>
      </c>
      <c r="DY3" s="203" t="s">
        <v>20</v>
      </c>
      <c r="DZ3" s="204"/>
      <c r="EA3" s="205" t="s">
        <v>20</v>
      </c>
      <c r="EB3" s="203" t="s">
        <v>20</v>
      </c>
      <c r="EC3" s="203" t="s">
        <v>20</v>
      </c>
      <c r="ED3" s="203" t="s">
        <v>20</v>
      </c>
      <c r="EE3" s="204"/>
      <c r="EF3" s="205" t="s">
        <v>29</v>
      </c>
      <c r="EG3" s="203" t="s">
        <v>20</v>
      </c>
      <c r="EH3" s="203" t="s">
        <v>466</v>
      </c>
      <c r="EI3" s="500" t="s">
        <v>29</v>
      </c>
      <c r="EJ3" s="501" t="s">
        <v>29</v>
      </c>
      <c r="EK3" s="499" t="s">
        <v>20</v>
      </c>
      <c r="EL3" s="500" t="s">
        <v>20</v>
      </c>
      <c r="EM3" s="500" t="s">
        <v>29</v>
      </c>
      <c r="EN3" s="500" t="s">
        <v>29</v>
      </c>
      <c r="EO3" s="501"/>
      <c r="EP3" s="499" t="s">
        <v>20</v>
      </c>
      <c r="EQ3" s="500" t="s">
        <v>29</v>
      </c>
      <c r="ER3" s="500" t="s">
        <v>20</v>
      </c>
      <c r="ES3" s="500" t="s">
        <v>20</v>
      </c>
      <c r="ET3" s="501"/>
      <c r="EU3" s="526" t="s">
        <v>29</v>
      </c>
      <c r="EV3" s="527" t="s">
        <v>20</v>
      </c>
      <c r="EW3" s="527" t="s">
        <v>20</v>
      </c>
      <c r="EX3" s="527" t="s">
        <v>20</v>
      </c>
      <c r="EY3" s="528"/>
      <c r="EZ3" s="707" t="s">
        <v>29</v>
      </c>
      <c r="FA3" s="708" t="s">
        <v>20</v>
      </c>
      <c r="FB3" s="708" t="s">
        <v>29</v>
      </c>
      <c r="FC3" s="708" t="s">
        <v>20</v>
      </c>
      <c r="FD3" s="709"/>
      <c r="FE3" s="526" t="s">
        <v>29</v>
      </c>
      <c r="FF3" s="527" t="s">
        <v>29</v>
      </c>
      <c r="FG3" s="527" t="s">
        <v>20</v>
      </c>
      <c r="FH3" s="527" t="s">
        <v>20</v>
      </c>
      <c r="FI3" s="528"/>
      <c r="FJ3" s="707" t="s">
        <v>20</v>
      </c>
      <c r="FK3" s="708" t="s">
        <v>29</v>
      </c>
      <c r="FL3" s="708" t="s">
        <v>20</v>
      </c>
      <c r="FM3" s="708" t="s">
        <v>29</v>
      </c>
      <c r="FN3" s="709"/>
      <c r="FO3" s="57" t="s">
        <v>474</v>
      </c>
      <c r="FP3" s="193" t="s">
        <v>319</v>
      </c>
      <c r="FQ3" s="289">
        <f>COUNTIF($DG3:$FN3,"*○*")</f>
        <v>26</v>
      </c>
      <c r="FR3" s="195">
        <f>COUNTIF($DG3:$FN3,"*●*")</f>
        <v>18</v>
      </c>
      <c r="FS3" s="195">
        <f>SUM(FQ3:FR3)</f>
        <v>44</v>
      </c>
      <c r="FT3" s="290">
        <f>IFERROR(FQ3/FS3,"")</f>
        <v>0.59090909090909094</v>
      </c>
      <c r="FU3" s="289">
        <f>COUNTIF($EK3:$FN3,"*○*")</f>
        <v>14</v>
      </c>
      <c r="FV3" s="195">
        <f>COUNTIF($EK3:$FN3,"*●*")</f>
        <v>10</v>
      </c>
      <c r="FW3" s="195">
        <f>SUM(FU3:FV3)</f>
        <v>24</v>
      </c>
      <c r="FX3" s="290">
        <f>IFERROR(FU3/FW3,"")</f>
        <v>0.58333333333333337</v>
      </c>
    </row>
    <row r="4" spans="1:180" ht="17.25">
      <c r="A4" s="34"/>
      <c r="B4" s="52" t="s">
        <v>118</v>
      </c>
      <c r="C4" s="216" t="s">
        <v>137</v>
      </c>
      <c r="D4" s="185">
        <f t="shared" si="0"/>
        <v>67</v>
      </c>
      <c r="E4" s="186">
        <f t="shared" si="1"/>
        <v>52</v>
      </c>
      <c r="F4" s="187">
        <f t="shared" ref="F4:F60" si="2">SUM(D4:E4)</f>
        <v>119</v>
      </c>
      <c r="G4" s="188">
        <f t="shared" ref="G4:G60" si="3">IFERROR(D4/F4,"")</f>
        <v>0.56302521008403361</v>
      </c>
      <c r="H4" s="134" t="s">
        <v>20</v>
      </c>
      <c r="I4" s="135" t="s">
        <v>20</v>
      </c>
      <c r="J4" s="135" t="s">
        <v>20</v>
      </c>
      <c r="K4" s="135" t="s">
        <v>29</v>
      </c>
      <c r="L4" s="135"/>
      <c r="M4" s="136"/>
      <c r="N4" s="134" t="s">
        <v>20</v>
      </c>
      <c r="O4" s="135" t="s">
        <v>20</v>
      </c>
      <c r="P4" s="135" t="s">
        <v>20</v>
      </c>
      <c r="Q4" s="135" t="s">
        <v>29</v>
      </c>
      <c r="R4" s="495" t="s">
        <v>318</v>
      </c>
      <c r="S4" s="134" t="s">
        <v>20</v>
      </c>
      <c r="T4" s="135" t="s">
        <v>20</v>
      </c>
      <c r="U4" s="135" t="s">
        <v>29</v>
      </c>
      <c r="V4" s="135" t="s">
        <v>20</v>
      </c>
      <c r="W4" s="136"/>
      <c r="X4" s="189" t="s">
        <v>20</v>
      </c>
      <c r="Y4" s="135" t="s">
        <v>29</v>
      </c>
      <c r="Z4" s="135" t="s">
        <v>29</v>
      </c>
      <c r="AA4" s="135" t="s">
        <v>29</v>
      </c>
      <c r="AB4" s="136"/>
      <c r="AC4" s="190" t="s">
        <v>20</v>
      </c>
      <c r="AD4" s="191" t="s">
        <v>20</v>
      </c>
      <c r="AE4" s="191" t="s">
        <v>29</v>
      </c>
      <c r="AF4" s="191" t="s">
        <v>330</v>
      </c>
      <c r="AG4" s="191"/>
      <c r="AH4" s="190" t="s">
        <v>20</v>
      </c>
      <c r="AI4" s="191" t="s">
        <v>29</v>
      </c>
      <c r="AJ4" s="191" t="s">
        <v>29</v>
      </c>
      <c r="AK4" s="191" t="s">
        <v>29</v>
      </c>
      <c r="AL4" s="191"/>
      <c r="AM4" s="190" t="s">
        <v>29</v>
      </c>
      <c r="AN4" s="191" t="s">
        <v>29</v>
      </c>
      <c r="AO4" s="191" t="s">
        <v>20</v>
      </c>
      <c r="AP4" s="191" t="s">
        <v>20</v>
      </c>
      <c r="AQ4" s="191"/>
      <c r="AR4" s="190" t="s">
        <v>20</v>
      </c>
      <c r="AS4" s="191" t="s">
        <v>29</v>
      </c>
      <c r="AT4" s="191" t="s">
        <v>20</v>
      </c>
      <c r="AU4" s="191" t="s">
        <v>29</v>
      </c>
      <c r="AV4" s="192"/>
      <c r="AW4" s="190" t="s">
        <v>20</v>
      </c>
      <c r="AX4" s="191" t="s">
        <v>29</v>
      </c>
      <c r="AY4" s="191" t="s">
        <v>20</v>
      </c>
      <c r="AZ4" s="191" t="s">
        <v>29</v>
      </c>
      <c r="BA4" s="192"/>
      <c r="BB4" s="275" t="s">
        <v>20</v>
      </c>
      <c r="BC4" s="276" t="s">
        <v>20</v>
      </c>
      <c r="BD4" s="276" t="s">
        <v>20</v>
      </c>
      <c r="BE4" s="276" t="s">
        <v>20</v>
      </c>
      <c r="BF4" s="276"/>
      <c r="BG4" s="274"/>
      <c r="BH4" s="275" t="s">
        <v>20</v>
      </c>
      <c r="BI4" s="276" t="s">
        <v>20</v>
      </c>
      <c r="BJ4" s="276" t="s">
        <v>20</v>
      </c>
      <c r="BK4" s="276" t="s">
        <v>20</v>
      </c>
      <c r="BL4" s="329" t="s">
        <v>379</v>
      </c>
      <c r="BM4" s="134" t="s">
        <v>20</v>
      </c>
      <c r="BN4" s="135" t="s">
        <v>20</v>
      </c>
      <c r="BO4" s="135" t="s">
        <v>20</v>
      </c>
      <c r="BP4" s="135" t="s">
        <v>29</v>
      </c>
      <c r="BQ4" s="135"/>
      <c r="BR4" s="136"/>
      <c r="BS4" s="134" t="s">
        <v>20</v>
      </c>
      <c r="BT4" s="135" t="s">
        <v>29</v>
      </c>
      <c r="BU4" s="135" t="s">
        <v>20</v>
      </c>
      <c r="BV4" s="135" t="s">
        <v>20</v>
      </c>
      <c r="BW4" s="136"/>
      <c r="BX4" s="134" t="s">
        <v>29</v>
      </c>
      <c r="BY4" s="135" t="s">
        <v>20</v>
      </c>
      <c r="BZ4" s="135" t="s">
        <v>29</v>
      </c>
      <c r="CA4" s="135" t="s">
        <v>20</v>
      </c>
      <c r="CB4" s="268"/>
      <c r="CC4" s="349" t="s">
        <v>20</v>
      </c>
      <c r="CD4" s="135" t="s">
        <v>29</v>
      </c>
      <c r="CE4" s="135" t="s">
        <v>29</v>
      </c>
      <c r="CF4" s="135" t="s">
        <v>20</v>
      </c>
      <c r="CG4" s="136"/>
      <c r="CH4" s="134" t="s">
        <v>29</v>
      </c>
      <c r="CI4" s="135" t="s">
        <v>20</v>
      </c>
      <c r="CJ4" s="135" t="s">
        <v>29</v>
      </c>
      <c r="CK4" s="135" t="s">
        <v>29</v>
      </c>
      <c r="CL4" s="136"/>
      <c r="CM4" s="134" t="s">
        <v>20</v>
      </c>
      <c r="CN4" s="135" t="s">
        <v>20</v>
      </c>
      <c r="CO4" s="135" t="s">
        <v>29</v>
      </c>
      <c r="CP4" s="135" t="s">
        <v>20</v>
      </c>
      <c r="CQ4" s="136"/>
      <c r="CR4" s="189" t="s">
        <v>29</v>
      </c>
      <c r="CS4" s="135" t="s">
        <v>29</v>
      </c>
      <c r="CT4" s="135" t="s">
        <v>20</v>
      </c>
      <c r="CU4" s="135" t="s">
        <v>29</v>
      </c>
      <c r="CV4" s="268"/>
      <c r="CW4" s="134" t="s">
        <v>20</v>
      </c>
      <c r="CX4" s="135" t="s">
        <v>29</v>
      </c>
      <c r="CY4" s="135" t="s">
        <v>20</v>
      </c>
      <c r="CZ4" s="135" t="s">
        <v>20</v>
      </c>
      <c r="DA4" s="136"/>
      <c r="DB4" s="189" t="s">
        <v>29</v>
      </c>
      <c r="DC4" s="135" t="s">
        <v>20</v>
      </c>
      <c r="DD4" s="135" t="s">
        <v>20</v>
      </c>
      <c r="DE4" s="135" t="s">
        <v>29</v>
      </c>
      <c r="DF4" s="268"/>
      <c r="DG4" s="134" t="s">
        <v>20</v>
      </c>
      <c r="DH4" s="135" t="s">
        <v>29</v>
      </c>
      <c r="DI4" s="135" t="s">
        <v>20</v>
      </c>
      <c r="DJ4" s="135"/>
      <c r="DK4" s="136"/>
      <c r="DL4" s="134" t="s">
        <v>29</v>
      </c>
      <c r="DM4" s="135" t="s">
        <v>20</v>
      </c>
      <c r="DN4" s="135" t="s">
        <v>20</v>
      </c>
      <c r="DO4" s="135" t="s">
        <v>29</v>
      </c>
      <c r="DP4" s="136"/>
      <c r="DQ4" s="134" t="s">
        <v>29</v>
      </c>
      <c r="DR4" s="135" t="s">
        <v>20</v>
      </c>
      <c r="DS4" s="135" t="s">
        <v>29</v>
      </c>
      <c r="DT4" s="135" t="s">
        <v>20</v>
      </c>
      <c r="DU4" s="136"/>
      <c r="DV4" s="134" t="s">
        <v>20</v>
      </c>
      <c r="DW4" s="135" t="s">
        <v>20</v>
      </c>
      <c r="DX4" s="135" t="s">
        <v>29</v>
      </c>
      <c r="DY4" s="135" t="s">
        <v>20</v>
      </c>
      <c r="DZ4" s="136"/>
      <c r="EA4" s="526" t="s">
        <v>20</v>
      </c>
      <c r="EB4" s="527" t="s">
        <v>20</v>
      </c>
      <c r="EC4" s="527" t="s">
        <v>29</v>
      </c>
      <c r="ED4" s="527" t="s">
        <v>29</v>
      </c>
      <c r="EE4" s="528"/>
      <c r="EF4" s="526" t="s">
        <v>20</v>
      </c>
      <c r="EG4" s="527" t="s">
        <v>29</v>
      </c>
      <c r="EH4" s="527" t="s">
        <v>20</v>
      </c>
      <c r="EI4" s="527" t="s">
        <v>29</v>
      </c>
      <c r="EJ4" s="528"/>
      <c r="EK4" s="526" t="s">
        <v>20</v>
      </c>
      <c r="EL4" s="527" t="s">
        <v>20</v>
      </c>
      <c r="EM4" s="527" t="s">
        <v>29</v>
      </c>
      <c r="EN4" s="527" t="s">
        <v>20</v>
      </c>
      <c r="EO4" s="528"/>
      <c r="EP4" s="526" t="s">
        <v>29</v>
      </c>
      <c r="EQ4" s="527" t="s">
        <v>20</v>
      </c>
      <c r="ER4" s="527" t="s">
        <v>29</v>
      </c>
      <c r="ES4" s="527" t="s">
        <v>29</v>
      </c>
      <c r="ET4" s="528"/>
      <c r="EU4" s="526" t="s">
        <v>29</v>
      </c>
      <c r="EV4" s="527" t="s">
        <v>29</v>
      </c>
      <c r="EW4" s="527" t="s">
        <v>29</v>
      </c>
      <c r="EX4" s="527" t="s">
        <v>20</v>
      </c>
      <c r="EY4" s="528"/>
      <c r="EZ4" s="526" t="s">
        <v>20</v>
      </c>
      <c r="FA4" s="527" t="s">
        <v>20</v>
      </c>
      <c r="FB4" s="527" t="s">
        <v>29</v>
      </c>
      <c r="FC4" s="527" t="s">
        <v>29</v>
      </c>
      <c r="FD4" s="528"/>
      <c r="FE4" s="711" t="s">
        <v>526</v>
      </c>
      <c r="FF4" s="712"/>
      <c r="FG4" s="712"/>
      <c r="FH4" s="712"/>
      <c r="FI4" s="713"/>
      <c r="FJ4" s="711"/>
      <c r="FK4" s="712"/>
      <c r="FL4" s="712"/>
      <c r="FM4" s="712"/>
      <c r="FN4" s="713"/>
      <c r="FO4" s="52" t="s">
        <v>118</v>
      </c>
      <c r="FP4" s="216" t="s">
        <v>137</v>
      </c>
      <c r="FQ4" s="287">
        <f t="shared" ref="FQ4:FQ67" si="4">COUNTIF($DG4:$FN4,"*○*")</f>
        <v>20</v>
      </c>
      <c r="FR4" s="186">
        <f t="shared" ref="FR4:FR67" si="5">COUNTIF($DG4:$FN4,"*●*")</f>
        <v>19</v>
      </c>
      <c r="FS4" s="187">
        <f t="shared" ref="FS4:FS67" si="6">SUM(FQ4:FR4)</f>
        <v>39</v>
      </c>
      <c r="FT4" s="293">
        <f t="shared" ref="FT4:FT67" si="7">IFERROR(FQ4/FS4,"")</f>
        <v>0.51282051282051277</v>
      </c>
      <c r="FU4" s="287">
        <f t="shared" ref="FU4:FU67" si="8">COUNTIF($EK4:$FN4,"*○*")</f>
        <v>7</v>
      </c>
      <c r="FV4" s="186">
        <f t="shared" ref="FV4:FV67" si="9">COUNTIF($EK4:$FN4,"*●*")</f>
        <v>9</v>
      </c>
      <c r="FW4" s="187">
        <f t="shared" ref="FW4:FW67" si="10">SUM(FU4:FV4)</f>
        <v>16</v>
      </c>
      <c r="FX4" s="293">
        <f t="shared" ref="FX4:FX67" si="11">IFERROR(FU4/FW4,"")</f>
        <v>0.4375</v>
      </c>
    </row>
    <row r="5" spans="1:180" ht="17.25">
      <c r="A5" s="34"/>
      <c r="B5" s="57" t="s">
        <v>118</v>
      </c>
      <c r="C5" s="193" t="s">
        <v>84</v>
      </c>
      <c r="D5" s="194">
        <f t="shared" si="0"/>
        <v>53</v>
      </c>
      <c r="E5" s="195">
        <f t="shared" si="1"/>
        <v>54</v>
      </c>
      <c r="F5" s="196">
        <f t="shared" si="2"/>
        <v>107</v>
      </c>
      <c r="G5" s="197">
        <f t="shared" si="3"/>
        <v>0.49532710280373832</v>
      </c>
      <c r="H5" s="198" t="s">
        <v>29</v>
      </c>
      <c r="I5" s="199" t="s">
        <v>20</v>
      </c>
      <c r="J5" s="199" t="s">
        <v>29</v>
      </c>
      <c r="K5" s="199" t="s">
        <v>20</v>
      </c>
      <c r="L5" s="199" t="s">
        <v>29</v>
      </c>
      <c r="M5" s="200"/>
      <c r="N5" s="198" t="s">
        <v>20</v>
      </c>
      <c r="O5" s="199" t="s">
        <v>29</v>
      </c>
      <c r="P5" s="199" t="s">
        <v>29</v>
      </c>
      <c r="Q5" s="199" t="s">
        <v>29</v>
      </c>
      <c r="R5" s="200"/>
      <c r="S5" s="198" t="s">
        <v>29</v>
      </c>
      <c r="T5" s="199" t="s">
        <v>20</v>
      </c>
      <c r="U5" s="199" t="s">
        <v>20</v>
      </c>
      <c r="V5" s="199" t="s">
        <v>29</v>
      </c>
      <c r="W5" s="200"/>
      <c r="X5" s="201" t="s">
        <v>29</v>
      </c>
      <c r="Y5" s="199" t="s">
        <v>29</v>
      </c>
      <c r="Z5" s="199" t="s">
        <v>20</v>
      </c>
      <c r="AA5" s="199" t="s">
        <v>20</v>
      </c>
      <c r="AB5" s="200" t="s">
        <v>20</v>
      </c>
      <c r="AC5" s="177" t="s">
        <v>20</v>
      </c>
      <c r="AD5" s="178" t="s">
        <v>29</v>
      </c>
      <c r="AE5" s="178" t="s">
        <v>330</v>
      </c>
      <c r="AF5" s="178" t="s">
        <v>330</v>
      </c>
      <c r="AG5" s="178"/>
      <c r="AH5" s="177" t="s">
        <v>29</v>
      </c>
      <c r="AI5" s="178" t="s">
        <v>20</v>
      </c>
      <c r="AJ5" s="178" t="s">
        <v>29</v>
      </c>
      <c r="AK5" s="178" t="s">
        <v>29</v>
      </c>
      <c r="AL5" s="178" t="s">
        <v>20</v>
      </c>
      <c r="AM5" s="177" t="s">
        <v>20</v>
      </c>
      <c r="AN5" s="178" t="s">
        <v>20</v>
      </c>
      <c r="AO5" s="178" t="s">
        <v>20</v>
      </c>
      <c r="AP5" s="178" t="s">
        <v>20</v>
      </c>
      <c r="AQ5" s="178"/>
      <c r="AR5" s="182" t="s">
        <v>29</v>
      </c>
      <c r="AS5" s="183" t="s">
        <v>20</v>
      </c>
      <c r="AT5" s="183" t="s">
        <v>29</v>
      </c>
      <c r="AU5" s="183" t="s">
        <v>20</v>
      </c>
      <c r="AV5" s="207"/>
      <c r="AW5" s="182" t="s">
        <v>20</v>
      </c>
      <c r="AX5" s="183" t="s">
        <v>29</v>
      </c>
      <c r="AY5" s="183" t="s">
        <v>29</v>
      </c>
      <c r="AZ5" s="183" t="s">
        <v>29</v>
      </c>
      <c r="BA5" s="207"/>
      <c r="BB5" s="241" t="s">
        <v>29</v>
      </c>
      <c r="BC5" s="225" t="s">
        <v>29</v>
      </c>
      <c r="BD5" s="225" t="s">
        <v>393</v>
      </c>
      <c r="BE5" s="199" t="s">
        <v>29</v>
      </c>
      <c r="BF5" s="199"/>
      <c r="BG5" s="200"/>
      <c r="BH5" s="198" t="s">
        <v>29</v>
      </c>
      <c r="BI5" s="199" t="s">
        <v>29</v>
      </c>
      <c r="BJ5" s="199" t="s">
        <v>29</v>
      </c>
      <c r="BK5" s="199" t="s">
        <v>29</v>
      </c>
      <c r="BL5" s="269"/>
      <c r="BM5" s="242" t="s">
        <v>20</v>
      </c>
      <c r="BN5" s="243" t="s">
        <v>20</v>
      </c>
      <c r="BO5" s="243" t="s">
        <v>394</v>
      </c>
      <c r="BP5" s="199" t="s">
        <v>29</v>
      </c>
      <c r="BQ5" s="199"/>
      <c r="BR5" s="200"/>
      <c r="BS5" s="198"/>
      <c r="BT5" s="199"/>
      <c r="BU5" s="199" t="s">
        <v>5</v>
      </c>
      <c r="BV5" s="199"/>
      <c r="BW5" s="200"/>
      <c r="BX5" s="205" t="s">
        <v>20</v>
      </c>
      <c r="BY5" s="203" t="s">
        <v>29</v>
      </c>
      <c r="BZ5" s="203" t="s">
        <v>29</v>
      </c>
      <c r="CA5" s="203" t="s">
        <v>20</v>
      </c>
      <c r="CB5" s="283"/>
      <c r="CC5" s="374" t="s">
        <v>20</v>
      </c>
      <c r="CD5" s="203" t="s">
        <v>20</v>
      </c>
      <c r="CE5" s="203" t="s">
        <v>20</v>
      </c>
      <c r="CF5" s="203" t="s">
        <v>29</v>
      </c>
      <c r="CG5" s="204"/>
      <c r="CH5" s="205"/>
      <c r="CI5" s="203"/>
      <c r="CJ5" s="203" t="s">
        <v>5</v>
      </c>
      <c r="CK5" s="203"/>
      <c r="CL5" s="204"/>
      <c r="CM5" s="205" t="s">
        <v>20</v>
      </c>
      <c r="CN5" s="203" t="s">
        <v>20</v>
      </c>
      <c r="CO5" s="203" t="s">
        <v>20</v>
      </c>
      <c r="CP5" s="203" t="s">
        <v>20</v>
      </c>
      <c r="CQ5" s="204"/>
      <c r="CR5" s="206" t="s">
        <v>20</v>
      </c>
      <c r="CS5" s="203" t="s">
        <v>20</v>
      </c>
      <c r="CT5" s="203" t="s">
        <v>29</v>
      </c>
      <c r="CU5" s="203" t="s">
        <v>20</v>
      </c>
      <c r="CV5" s="283" t="s">
        <v>379</v>
      </c>
      <c r="CW5" s="198" t="s">
        <v>29</v>
      </c>
      <c r="CX5" s="199" t="s">
        <v>29</v>
      </c>
      <c r="CY5" s="199" t="s">
        <v>20</v>
      </c>
      <c r="CZ5" s="199" t="s">
        <v>29</v>
      </c>
      <c r="DA5" s="200"/>
      <c r="DB5" s="201" t="s">
        <v>20</v>
      </c>
      <c r="DC5" s="199" t="s">
        <v>20</v>
      </c>
      <c r="DD5" s="199" t="s">
        <v>20</v>
      </c>
      <c r="DE5" s="199" t="s">
        <v>20</v>
      </c>
      <c r="DF5" s="269"/>
      <c r="DG5" s="198" t="s">
        <v>20</v>
      </c>
      <c r="DH5" s="199" t="s">
        <v>29</v>
      </c>
      <c r="DI5" s="199" t="s">
        <v>20</v>
      </c>
      <c r="DJ5" s="199" t="s">
        <v>20</v>
      </c>
      <c r="DK5" s="200"/>
      <c r="DL5" s="198" t="s">
        <v>20</v>
      </c>
      <c r="DM5" s="199" t="s">
        <v>29</v>
      </c>
      <c r="DN5" s="199" t="s">
        <v>29</v>
      </c>
      <c r="DO5" s="199" t="s">
        <v>20</v>
      </c>
      <c r="DP5" s="200"/>
      <c r="DQ5" s="198"/>
      <c r="DR5" s="199"/>
      <c r="DS5" s="199" t="s">
        <v>5</v>
      </c>
      <c r="DT5" s="199"/>
      <c r="DU5" s="200"/>
      <c r="DV5" s="198" t="s">
        <v>20</v>
      </c>
      <c r="DW5" s="199" t="s">
        <v>29</v>
      </c>
      <c r="DX5" s="199" t="s">
        <v>29</v>
      </c>
      <c r="DY5" s="199" t="s">
        <v>20</v>
      </c>
      <c r="DZ5" s="200"/>
      <c r="EA5" s="499" t="s">
        <v>29</v>
      </c>
      <c r="EB5" s="500" t="s">
        <v>20</v>
      </c>
      <c r="EC5" s="500" t="s">
        <v>29</v>
      </c>
      <c r="ED5" s="500" t="s">
        <v>20</v>
      </c>
      <c r="EE5" s="501"/>
      <c r="EF5" s="499" t="s">
        <v>29</v>
      </c>
      <c r="EG5" s="500" t="s">
        <v>20</v>
      </c>
      <c r="EH5" s="500" t="s">
        <v>20</v>
      </c>
      <c r="EI5" s="500" t="s">
        <v>29</v>
      </c>
      <c r="EJ5" s="501"/>
      <c r="EK5" s="499" t="s">
        <v>29</v>
      </c>
      <c r="EL5" s="500" t="s">
        <v>29</v>
      </c>
      <c r="EM5" s="500" t="s">
        <v>20</v>
      </c>
      <c r="EN5" s="500" t="s">
        <v>29</v>
      </c>
      <c r="EO5" s="501"/>
      <c r="EP5" s="499" t="s">
        <v>29</v>
      </c>
      <c r="EQ5" s="500" t="s">
        <v>20</v>
      </c>
      <c r="ER5" s="500" t="s">
        <v>29</v>
      </c>
      <c r="ES5" s="500" t="s">
        <v>20</v>
      </c>
      <c r="ET5" s="501"/>
      <c r="EU5" s="499" t="s">
        <v>29</v>
      </c>
      <c r="EV5" s="500" t="s">
        <v>20</v>
      </c>
      <c r="EW5" s="500" t="s">
        <v>29</v>
      </c>
      <c r="EX5" s="500" t="s">
        <v>29</v>
      </c>
      <c r="EY5" s="501"/>
      <c r="EZ5" s="499"/>
      <c r="FA5" s="500"/>
      <c r="FB5" s="500"/>
      <c r="FC5" s="500"/>
      <c r="FD5" s="501"/>
      <c r="FE5" s="714" t="s">
        <v>526</v>
      </c>
      <c r="FF5" s="715"/>
      <c r="FG5" s="715"/>
      <c r="FH5" s="715"/>
      <c r="FI5" s="716"/>
      <c r="FJ5" s="714"/>
      <c r="FK5" s="715"/>
      <c r="FL5" s="715"/>
      <c r="FM5" s="715"/>
      <c r="FN5" s="716"/>
      <c r="FO5" s="57" t="s">
        <v>118</v>
      </c>
      <c r="FP5" s="193" t="s">
        <v>84</v>
      </c>
      <c r="FQ5" s="289">
        <f t="shared" si="4"/>
        <v>15</v>
      </c>
      <c r="FR5" s="195">
        <f t="shared" si="5"/>
        <v>17</v>
      </c>
      <c r="FS5" s="196">
        <f t="shared" si="6"/>
        <v>32</v>
      </c>
      <c r="FT5" s="291">
        <f t="shared" si="7"/>
        <v>0.46875</v>
      </c>
      <c r="FU5" s="289">
        <f t="shared" si="8"/>
        <v>4</v>
      </c>
      <c r="FV5" s="195">
        <f t="shared" si="9"/>
        <v>8</v>
      </c>
      <c r="FW5" s="196">
        <f t="shared" si="10"/>
        <v>12</v>
      </c>
      <c r="FX5" s="291">
        <f t="shared" si="11"/>
        <v>0.33333333333333331</v>
      </c>
    </row>
    <row r="6" spans="1:180" ht="17.25">
      <c r="A6" s="34"/>
      <c r="B6" s="57" t="s">
        <v>118</v>
      </c>
      <c r="C6" s="193" t="s">
        <v>262</v>
      </c>
      <c r="D6" s="194">
        <f t="shared" si="0"/>
        <v>60</v>
      </c>
      <c r="E6" s="195">
        <f t="shared" si="1"/>
        <v>44</v>
      </c>
      <c r="F6" s="196">
        <f t="shared" si="2"/>
        <v>104</v>
      </c>
      <c r="G6" s="197">
        <f t="shared" si="3"/>
        <v>0.57692307692307687</v>
      </c>
      <c r="H6" s="198"/>
      <c r="I6" s="199"/>
      <c r="J6" s="199"/>
      <c r="K6" s="199"/>
      <c r="L6" s="199"/>
      <c r="M6" s="200"/>
      <c r="N6" s="198"/>
      <c r="O6" s="199"/>
      <c r="P6" s="199"/>
      <c r="Q6" s="199"/>
      <c r="R6" s="200"/>
      <c r="S6" s="198"/>
      <c r="T6" s="199"/>
      <c r="U6" s="199"/>
      <c r="V6" s="199"/>
      <c r="W6" s="200"/>
      <c r="X6" s="201"/>
      <c r="Y6" s="199"/>
      <c r="Z6" s="199"/>
      <c r="AA6" s="199"/>
      <c r="AB6" s="200"/>
      <c r="AC6" s="177"/>
      <c r="AD6" s="178"/>
      <c r="AE6" s="178"/>
      <c r="AF6" s="178"/>
      <c r="AG6" s="178"/>
      <c r="AH6" s="177" t="s">
        <v>20</v>
      </c>
      <c r="AI6" s="178" t="s">
        <v>29</v>
      </c>
      <c r="AJ6" s="178" t="s">
        <v>20</v>
      </c>
      <c r="AK6" s="178" t="s">
        <v>20</v>
      </c>
      <c r="AL6" s="178"/>
      <c r="AM6" s="177" t="s">
        <v>20</v>
      </c>
      <c r="AN6" s="178" t="s">
        <v>29</v>
      </c>
      <c r="AO6" s="178" t="s">
        <v>20</v>
      </c>
      <c r="AP6" s="178" t="s">
        <v>29</v>
      </c>
      <c r="AQ6" s="208" t="s">
        <v>318</v>
      </c>
      <c r="AR6" s="177" t="s">
        <v>20</v>
      </c>
      <c r="AS6" s="178" t="s">
        <v>20</v>
      </c>
      <c r="AT6" s="178" t="s">
        <v>29</v>
      </c>
      <c r="AU6" s="178" t="s">
        <v>20</v>
      </c>
      <c r="AV6" s="179"/>
      <c r="AW6" s="177" t="s">
        <v>20</v>
      </c>
      <c r="AX6" s="178" t="s">
        <v>29</v>
      </c>
      <c r="AY6" s="178" t="s">
        <v>29</v>
      </c>
      <c r="AZ6" s="178" t="s">
        <v>29</v>
      </c>
      <c r="BA6" s="179"/>
      <c r="BB6" s="198" t="s">
        <v>29</v>
      </c>
      <c r="BC6" s="199" t="s">
        <v>20</v>
      </c>
      <c r="BD6" s="199" t="s">
        <v>29</v>
      </c>
      <c r="BE6" s="199" t="s">
        <v>29</v>
      </c>
      <c r="BF6" s="199"/>
      <c r="BG6" s="200"/>
      <c r="BH6" s="198" t="s">
        <v>20</v>
      </c>
      <c r="BI6" s="199" t="s">
        <v>29</v>
      </c>
      <c r="BJ6" s="199" t="s">
        <v>20</v>
      </c>
      <c r="BK6" s="199" t="s">
        <v>20</v>
      </c>
      <c r="BL6" s="269"/>
      <c r="BM6" s="198" t="s">
        <v>20</v>
      </c>
      <c r="BN6" s="199" t="s">
        <v>29</v>
      </c>
      <c r="BO6" s="199" t="s">
        <v>20</v>
      </c>
      <c r="BP6" s="199" t="s">
        <v>20</v>
      </c>
      <c r="BQ6" s="199"/>
      <c r="BR6" s="200"/>
      <c r="BS6" s="198" t="s">
        <v>20</v>
      </c>
      <c r="BT6" s="199" t="s">
        <v>29</v>
      </c>
      <c r="BU6" s="199" t="s">
        <v>29</v>
      </c>
      <c r="BV6" s="199" t="s">
        <v>29</v>
      </c>
      <c r="BW6" s="200"/>
      <c r="BX6" s="198" t="s">
        <v>20</v>
      </c>
      <c r="BY6" s="199" t="s">
        <v>20</v>
      </c>
      <c r="BZ6" s="199" t="s">
        <v>29</v>
      </c>
      <c r="CA6" s="199" t="s">
        <v>20</v>
      </c>
      <c r="CB6" s="269"/>
      <c r="CC6" s="351" t="s">
        <v>20</v>
      </c>
      <c r="CD6" s="199" t="s">
        <v>20</v>
      </c>
      <c r="CE6" s="199" t="s">
        <v>20</v>
      </c>
      <c r="CF6" s="199" t="s">
        <v>29</v>
      </c>
      <c r="CG6" s="200"/>
      <c r="CH6" s="198" t="s">
        <v>29</v>
      </c>
      <c r="CI6" s="199" t="s">
        <v>29</v>
      </c>
      <c r="CJ6" s="199" t="s">
        <v>29</v>
      </c>
      <c r="CK6" s="199" t="s">
        <v>20</v>
      </c>
      <c r="CL6" s="200"/>
      <c r="CM6" s="198" t="s">
        <v>29</v>
      </c>
      <c r="CN6" s="199" t="s">
        <v>29</v>
      </c>
      <c r="CO6" s="199" t="s">
        <v>20</v>
      </c>
      <c r="CP6" s="199" t="s">
        <v>29</v>
      </c>
      <c r="CQ6" s="200"/>
      <c r="CR6" s="206" t="s">
        <v>20</v>
      </c>
      <c r="CS6" s="203" t="s">
        <v>20</v>
      </c>
      <c r="CT6" s="203" t="s">
        <v>20</v>
      </c>
      <c r="CU6" s="203" t="s">
        <v>20</v>
      </c>
      <c r="CV6" s="283"/>
      <c r="CW6" s="205" t="s">
        <v>20</v>
      </c>
      <c r="CX6" s="203" t="s">
        <v>20</v>
      </c>
      <c r="CY6" s="203" t="s">
        <v>20</v>
      </c>
      <c r="CZ6" s="203" t="s">
        <v>29</v>
      </c>
      <c r="DA6" s="204"/>
      <c r="DB6" s="206" t="s">
        <v>29</v>
      </c>
      <c r="DC6" s="203" t="s">
        <v>29</v>
      </c>
      <c r="DD6" s="203" t="s">
        <v>20</v>
      </c>
      <c r="DE6" s="203" t="s">
        <v>20</v>
      </c>
      <c r="DF6" s="283"/>
      <c r="DG6" s="205" t="s">
        <v>20</v>
      </c>
      <c r="DH6" s="203" t="s">
        <v>20</v>
      </c>
      <c r="DI6" s="203" t="s">
        <v>379</v>
      </c>
      <c r="DJ6" s="199" t="s">
        <v>29</v>
      </c>
      <c r="DK6" s="200" t="s">
        <v>20</v>
      </c>
      <c r="DL6" s="198" t="s">
        <v>29</v>
      </c>
      <c r="DM6" s="199" t="s">
        <v>20</v>
      </c>
      <c r="DN6" s="199" t="s">
        <v>20</v>
      </c>
      <c r="DO6" s="199" t="s">
        <v>20</v>
      </c>
      <c r="DP6" s="200"/>
      <c r="DQ6" s="198"/>
      <c r="DR6" s="199"/>
      <c r="DS6" s="199" t="s">
        <v>5</v>
      </c>
      <c r="DT6" s="199"/>
      <c r="DU6" s="200"/>
      <c r="DV6" s="198" t="s">
        <v>20</v>
      </c>
      <c r="DW6" s="199" t="s">
        <v>29</v>
      </c>
      <c r="DX6" s="199" t="s">
        <v>29</v>
      </c>
      <c r="DY6" s="199" t="s">
        <v>29</v>
      </c>
      <c r="DZ6" s="200"/>
      <c r="EA6" s="499" t="s">
        <v>20</v>
      </c>
      <c r="EB6" s="500" t="s">
        <v>29</v>
      </c>
      <c r="EC6" s="500" t="s">
        <v>20</v>
      </c>
      <c r="ED6" s="500" t="s">
        <v>20</v>
      </c>
      <c r="EE6" s="501"/>
      <c r="EF6" s="499" t="s">
        <v>29</v>
      </c>
      <c r="EG6" s="500" t="s">
        <v>20</v>
      </c>
      <c r="EH6" s="500" t="s">
        <v>20</v>
      </c>
      <c r="EI6" s="500" t="s">
        <v>20</v>
      </c>
      <c r="EJ6" s="501"/>
      <c r="EK6" s="499" t="s">
        <v>29</v>
      </c>
      <c r="EL6" s="500" t="s">
        <v>20</v>
      </c>
      <c r="EM6" s="500" t="s">
        <v>20</v>
      </c>
      <c r="EN6" s="500" t="s">
        <v>20</v>
      </c>
      <c r="EO6" s="501"/>
      <c r="EP6" s="499" t="s">
        <v>29</v>
      </c>
      <c r="EQ6" s="500" t="s">
        <v>29</v>
      </c>
      <c r="ER6" s="500" t="s">
        <v>20</v>
      </c>
      <c r="ES6" s="500" t="s">
        <v>20</v>
      </c>
      <c r="ET6" s="501"/>
      <c r="EU6" s="499" t="s">
        <v>29</v>
      </c>
      <c r="EV6" s="500" t="s">
        <v>29</v>
      </c>
      <c r="EW6" s="500" t="s">
        <v>29</v>
      </c>
      <c r="EX6" s="500" t="s">
        <v>29</v>
      </c>
      <c r="EY6" s="501"/>
      <c r="EZ6" s="499" t="s">
        <v>20</v>
      </c>
      <c r="FA6" s="500" t="s">
        <v>29</v>
      </c>
      <c r="FB6" s="500" t="s">
        <v>29</v>
      </c>
      <c r="FC6" s="500" t="s">
        <v>20</v>
      </c>
      <c r="FD6" s="501"/>
      <c r="FE6" s="499" t="s">
        <v>20</v>
      </c>
      <c r="FF6" s="500" t="s">
        <v>20</v>
      </c>
      <c r="FG6" s="500" t="s">
        <v>20</v>
      </c>
      <c r="FH6" s="500" t="s">
        <v>20</v>
      </c>
      <c r="FI6" s="501"/>
      <c r="FJ6" s="499" t="s">
        <v>20</v>
      </c>
      <c r="FK6" s="500" t="s">
        <v>20</v>
      </c>
      <c r="FL6" s="500" t="s">
        <v>29</v>
      </c>
      <c r="FM6" s="500" t="s">
        <v>29</v>
      </c>
      <c r="FN6" s="501"/>
      <c r="FO6" s="57" t="s">
        <v>118</v>
      </c>
      <c r="FP6" s="193" t="s">
        <v>262</v>
      </c>
      <c r="FQ6" s="289">
        <f t="shared" si="4"/>
        <v>26</v>
      </c>
      <c r="FR6" s="195">
        <f t="shared" si="5"/>
        <v>18</v>
      </c>
      <c r="FS6" s="196">
        <f t="shared" si="6"/>
        <v>44</v>
      </c>
      <c r="FT6" s="291">
        <f t="shared" si="7"/>
        <v>0.59090909090909094</v>
      </c>
      <c r="FU6" s="289">
        <f t="shared" si="8"/>
        <v>13</v>
      </c>
      <c r="FV6" s="195">
        <f t="shared" si="9"/>
        <v>11</v>
      </c>
      <c r="FW6" s="196">
        <f t="shared" si="10"/>
        <v>24</v>
      </c>
      <c r="FX6" s="291">
        <f t="shared" si="11"/>
        <v>0.54166666666666663</v>
      </c>
    </row>
    <row r="7" spans="1:180" ht="17.25">
      <c r="A7" s="34"/>
      <c r="B7" s="57" t="s">
        <v>118</v>
      </c>
      <c r="C7" s="193" t="s">
        <v>257</v>
      </c>
      <c r="D7" s="194">
        <f t="shared" si="0"/>
        <v>67</v>
      </c>
      <c r="E7" s="195">
        <f t="shared" si="1"/>
        <v>43</v>
      </c>
      <c r="F7" s="196">
        <f>SUM(D7:E7)</f>
        <v>110</v>
      </c>
      <c r="G7" s="222">
        <f>IFERROR(D7/F7,"")</f>
        <v>0.60909090909090913</v>
      </c>
      <c r="H7" s="198"/>
      <c r="I7" s="199"/>
      <c r="J7" s="199"/>
      <c r="K7" s="199"/>
      <c r="L7" s="199"/>
      <c r="M7" s="200"/>
      <c r="N7" s="198"/>
      <c r="O7" s="199"/>
      <c r="P7" s="199"/>
      <c r="Q7" s="199"/>
      <c r="R7" s="200"/>
      <c r="S7" s="198" t="s">
        <v>263</v>
      </c>
      <c r="T7" s="199" t="s">
        <v>263</v>
      </c>
      <c r="U7" s="199" t="s">
        <v>263</v>
      </c>
      <c r="V7" s="199" t="s">
        <v>263</v>
      </c>
      <c r="W7" s="200"/>
      <c r="X7" s="201" t="s">
        <v>29</v>
      </c>
      <c r="Y7" s="199" t="s">
        <v>29</v>
      </c>
      <c r="Z7" s="199" t="s">
        <v>20</v>
      </c>
      <c r="AA7" s="199" t="s">
        <v>29</v>
      </c>
      <c r="AB7" s="200"/>
      <c r="AC7" s="177" t="s">
        <v>29</v>
      </c>
      <c r="AD7" s="178" t="s">
        <v>29</v>
      </c>
      <c r="AE7" s="178" t="s">
        <v>20</v>
      </c>
      <c r="AF7" s="178" t="s">
        <v>20</v>
      </c>
      <c r="AG7" s="618" t="s">
        <v>317</v>
      </c>
      <c r="AH7" s="177" t="s">
        <v>20</v>
      </c>
      <c r="AI7" s="178" t="s">
        <v>29</v>
      </c>
      <c r="AJ7" s="181" t="s">
        <v>20</v>
      </c>
      <c r="AK7" s="181" t="s">
        <v>20</v>
      </c>
      <c r="AL7" s="181" t="s">
        <v>20</v>
      </c>
      <c r="AM7" s="180" t="s">
        <v>20</v>
      </c>
      <c r="AN7" s="181" t="s">
        <v>20</v>
      </c>
      <c r="AO7" s="181" t="s">
        <v>20</v>
      </c>
      <c r="AP7" s="181" t="s">
        <v>342</v>
      </c>
      <c r="AQ7" s="178" t="s">
        <v>29</v>
      </c>
      <c r="AR7" s="177" t="s">
        <v>20</v>
      </c>
      <c r="AS7" s="178" t="s">
        <v>20</v>
      </c>
      <c r="AT7" s="178" t="s">
        <v>29</v>
      </c>
      <c r="AU7" s="178" t="s">
        <v>29</v>
      </c>
      <c r="AV7" s="179" t="s">
        <v>20</v>
      </c>
      <c r="AW7" s="177" t="s">
        <v>29</v>
      </c>
      <c r="AX7" s="178" t="s">
        <v>20</v>
      </c>
      <c r="AY7" s="178" t="s">
        <v>29</v>
      </c>
      <c r="AZ7" s="178" t="s">
        <v>29</v>
      </c>
      <c r="BA7" s="179"/>
      <c r="BB7" s="198" t="s">
        <v>29</v>
      </c>
      <c r="BC7" s="199" t="s">
        <v>29</v>
      </c>
      <c r="BD7" s="199" t="s">
        <v>20</v>
      </c>
      <c r="BE7" s="199" t="s">
        <v>29</v>
      </c>
      <c r="BF7" s="199"/>
      <c r="BG7" s="200"/>
      <c r="BH7" s="205" t="s">
        <v>20</v>
      </c>
      <c r="BI7" s="203" t="s">
        <v>20</v>
      </c>
      <c r="BJ7" s="203" t="s">
        <v>20</v>
      </c>
      <c r="BK7" s="203" t="s">
        <v>20</v>
      </c>
      <c r="BL7" s="283"/>
      <c r="BM7" s="205" t="s">
        <v>20</v>
      </c>
      <c r="BN7" s="203" t="s">
        <v>20</v>
      </c>
      <c r="BO7" s="203" t="s">
        <v>347</v>
      </c>
      <c r="BP7" s="199" t="s">
        <v>20</v>
      </c>
      <c r="BQ7" s="199" t="s">
        <v>29</v>
      </c>
      <c r="BR7" s="200"/>
      <c r="BS7" s="198" t="s">
        <v>29</v>
      </c>
      <c r="BT7" s="199" t="s">
        <v>29</v>
      </c>
      <c r="BU7" s="203" t="s">
        <v>20</v>
      </c>
      <c r="BV7" s="203" t="s">
        <v>20</v>
      </c>
      <c r="BW7" s="204"/>
      <c r="BX7" s="205" t="s">
        <v>29</v>
      </c>
      <c r="BY7" s="203" t="s">
        <v>20</v>
      </c>
      <c r="BZ7" s="203" t="s">
        <v>20</v>
      </c>
      <c r="CA7" s="203" t="s">
        <v>29</v>
      </c>
      <c r="CB7" s="283"/>
      <c r="CC7" s="374" t="s">
        <v>20</v>
      </c>
      <c r="CD7" s="203" t="s">
        <v>20</v>
      </c>
      <c r="CE7" s="203" t="s">
        <v>20</v>
      </c>
      <c r="CF7" s="203" t="s">
        <v>20</v>
      </c>
      <c r="CG7" s="204"/>
      <c r="CH7" s="205" t="s">
        <v>29</v>
      </c>
      <c r="CI7" s="203" t="s">
        <v>20</v>
      </c>
      <c r="CJ7" s="203" t="s">
        <v>349</v>
      </c>
      <c r="CK7" s="199" t="s">
        <v>20</v>
      </c>
      <c r="CL7" s="200" t="s">
        <v>20</v>
      </c>
      <c r="CM7" s="198" t="s">
        <v>20</v>
      </c>
      <c r="CN7" s="199" t="s">
        <v>29</v>
      </c>
      <c r="CO7" s="199" t="s">
        <v>20</v>
      </c>
      <c r="CP7" s="199" t="s">
        <v>20</v>
      </c>
      <c r="CQ7" s="200"/>
      <c r="CR7" s="201" t="s">
        <v>29</v>
      </c>
      <c r="CS7" s="199" t="s">
        <v>29</v>
      </c>
      <c r="CT7" s="199" t="s">
        <v>29</v>
      </c>
      <c r="CU7" s="199" t="s">
        <v>20</v>
      </c>
      <c r="CV7" s="269"/>
      <c r="CW7" s="198" t="s">
        <v>29</v>
      </c>
      <c r="CX7" s="199" t="s">
        <v>20</v>
      </c>
      <c r="CY7" s="199" t="s">
        <v>29</v>
      </c>
      <c r="CZ7" s="199" t="s">
        <v>20</v>
      </c>
      <c r="DA7" s="200"/>
      <c r="DB7" s="201" t="s">
        <v>20</v>
      </c>
      <c r="DC7" s="199" t="s">
        <v>20</v>
      </c>
      <c r="DD7" s="199" t="s">
        <v>20</v>
      </c>
      <c r="DE7" s="199" t="s">
        <v>20</v>
      </c>
      <c r="DF7" s="269"/>
      <c r="DG7" s="198" t="s">
        <v>29</v>
      </c>
      <c r="DH7" s="199" t="s">
        <v>29</v>
      </c>
      <c r="DI7" s="199" t="s">
        <v>20</v>
      </c>
      <c r="DJ7" s="199" t="s">
        <v>20</v>
      </c>
      <c r="DK7" s="200"/>
      <c r="DL7" s="241" t="s">
        <v>29</v>
      </c>
      <c r="DM7" s="225" t="s">
        <v>29</v>
      </c>
      <c r="DN7" s="225" t="s">
        <v>29</v>
      </c>
      <c r="DO7" s="225" t="s">
        <v>29</v>
      </c>
      <c r="DP7" s="226"/>
      <c r="DQ7" s="241" t="s">
        <v>29</v>
      </c>
      <c r="DR7" s="225" t="s">
        <v>20</v>
      </c>
      <c r="DS7" s="225" t="s">
        <v>29</v>
      </c>
      <c r="DT7" s="225" t="s">
        <v>20</v>
      </c>
      <c r="DU7" s="226"/>
      <c r="DV7" s="241" t="s">
        <v>29</v>
      </c>
      <c r="DW7" s="225" t="s">
        <v>444</v>
      </c>
      <c r="DX7" s="243" t="s">
        <v>20</v>
      </c>
      <c r="DY7" s="243" t="s">
        <v>20</v>
      </c>
      <c r="DZ7" s="326"/>
      <c r="EA7" s="242" t="s">
        <v>29</v>
      </c>
      <c r="EB7" s="243" t="s">
        <v>467</v>
      </c>
      <c r="EC7" s="203" t="s">
        <v>20</v>
      </c>
      <c r="ED7" s="203" t="s">
        <v>20</v>
      </c>
      <c r="EE7" s="204"/>
      <c r="EF7" s="205" t="s">
        <v>20</v>
      </c>
      <c r="EG7" s="203" t="s">
        <v>20</v>
      </c>
      <c r="EH7" s="203" t="s">
        <v>20</v>
      </c>
      <c r="EI7" s="203" t="s">
        <v>20</v>
      </c>
      <c r="EJ7" s="204"/>
      <c r="EK7" s="205" t="s">
        <v>20</v>
      </c>
      <c r="EL7" s="203" t="s">
        <v>20</v>
      </c>
      <c r="EM7" s="203" t="s">
        <v>379</v>
      </c>
      <c r="EN7" s="500" t="s">
        <v>29</v>
      </c>
      <c r="EO7" s="501" t="s">
        <v>20</v>
      </c>
      <c r="EP7" s="499" t="s">
        <v>20</v>
      </c>
      <c r="EQ7" s="500" t="s">
        <v>20</v>
      </c>
      <c r="ER7" s="500" t="s">
        <v>20</v>
      </c>
      <c r="ES7" s="500" t="s">
        <v>20</v>
      </c>
      <c r="ET7" s="501"/>
      <c r="EU7" s="499" t="s">
        <v>20</v>
      </c>
      <c r="EV7" s="500" t="s">
        <v>29</v>
      </c>
      <c r="EW7" s="500" t="s">
        <v>20</v>
      </c>
      <c r="EX7" s="500" t="s">
        <v>20</v>
      </c>
      <c r="EY7" s="501"/>
      <c r="EZ7" s="499" t="s">
        <v>29</v>
      </c>
      <c r="FA7" s="500" t="s">
        <v>29</v>
      </c>
      <c r="FB7" s="500" t="s">
        <v>20</v>
      </c>
      <c r="FC7" s="500" t="s">
        <v>29</v>
      </c>
      <c r="FD7" s="501"/>
      <c r="FE7" s="714" t="s">
        <v>526</v>
      </c>
      <c r="FF7" s="715"/>
      <c r="FG7" s="715"/>
      <c r="FH7" s="715"/>
      <c r="FI7" s="716"/>
      <c r="FJ7" s="714"/>
      <c r="FK7" s="715"/>
      <c r="FL7" s="715"/>
      <c r="FM7" s="715"/>
      <c r="FN7" s="716"/>
      <c r="FO7" s="57" t="s">
        <v>118</v>
      </c>
      <c r="FP7" s="193" t="s">
        <v>257</v>
      </c>
      <c r="FQ7" s="289">
        <f t="shared" si="4"/>
        <v>24</v>
      </c>
      <c r="FR7" s="195">
        <f t="shared" si="5"/>
        <v>16</v>
      </c>
      <c r="FS7" s="196">
        <f t="shared" si="6"/>
        <v>40</v>
      </c>
      <c r="FT7" s="295">
        <f t="shared" si="7"/>
        <v>0.6</v>
      </c>
      <c r="FU7" s="289">
        <f t="shared" si="8"/>
        <v>11</v>
      </c>
      <c r="FV7" s="195">
        <f t="shared" si="9"/>
        <v>5</v>
      </c>
      <c r="FW7" s="196">
        <f t="shared" si="10"/>
        <v>16</v>
      </c>
      <c r="FX7" s="295">
        <f t="shared" si="11"/>
        <v>0.6875</v>
      </c>
    </row>
    <row r="8" spans="1:180" ht="17.25">
      <c r="A8" s="600"/>
      <c r="B8" s="57" t="s">
        <v>118</v>
      </c>
      <c r="C8" s="193" t="s">
        <v>86</v>
      </c>
      <c r="D8" s="194">
        <f t="shared" si="0"/>
        <v>60</v>
      </c>
      <c r="E8" s="195">
        <f t="shared" si="1"/>
        <v>60</v>
      </c>
      <c r="F8" s="196">
        <f t="shared" ref="F8" si="12">SUM(D8:E8)</f>
        <v>120</v>
      </c>
      <c r="G8" s="197">
        <f t="shared" ref="G8" si="13">IFERROR(D8/F8,"")</f>
        <v>0.5</v>
      </c>
      <c r="H8" s="198" t="s">
        <v>29</v>
      </c>
      <c r="I8" s="199" t="s">
        <v>29</v>
      </c>
      <c r="J8" s="199" t="s">
        <v>29</v>
      </c>
      <c r="K8" s="199" t="s">
        <v>20</v>
      </c>
      <c r="L8" s="199"/>
      <c r="M8" s="200"/>
      <c r="N8" s="198" t="s">
        <v>20</v>
      </c>
      <c r="O8" s="199" t="s">
        <v>20</v>
      </c>
      <c r="P8" s="199" t="s">
        <v>20</v>
      </c>
      <c r="Q8" s="199" t="s">
        <v>29</v>
      </c>
      <c r="R8" s="200"/>
      <c r="S8" s="198" t="s">
        <v>29</v>
      </c>
      <c r="T8" s="199" t="s">
        <v>29</v>
      </c>
      <c r="U8" s="199" t="s">
        <v>29</v>
      </c>
      <c r="V8" s="199" t="s">
        <v>20</v>
      </c>
      <c r="W8" s="200"/>
      <c r="X8" s="201" t="s">
        <v>29</v>
      </c>
      <c r="Y8" s="199" t="s">
        <v>20</v>
      </c>
      <c r="Z8" s="199" t="s">
        <v>20</v>
      </c>
      <c r="AA8" s="199" t="s">
        <v>29</v>
      </c>
      <c r="AB8" s="200" t="s">
        <v>29</v>
      </c>
      <c r="AC8" s="177" t="s">
        <v>29</v>
      </c>
      <c r="AD8" s="178" t="s">
        <v>29</v>
      </c>
      <c r="AE8" s="178" t="s">
        <v>29</v>
      </c>
      <c r="AF8" s="178" t="s">
        <v>20</v>
      </c>
      <c r="AG8" s="622" t="s">
        <v>250</v>
      </c>
      <c r="AH8" s="177" t="s">
        <v>20</v>
      </c>
      <c r="AI8" s="178" t="s">
        <v>20</v>
      </c>
      <c r="AJ8" s="178" t="s">
        <v>20</v>
      </c>
      <c r="AK8" s="178" t="s">
        <v>29</v>
      </c>
      <c r="AL8" s="178"/>
      <c r="AM8" s="177" t="s">
        <v>20</v>
      </c>
      <c r="AN8" s="178" t="s">
        <v>29</v>
      </c>
      <c r="AO8" s="178" t="s">
        <v>20</v>
      </c>
      <c r="AP8" s="178" t="s">
        <v>29</v>
      </c>
      <c r="AQ8" s="178"/>
      <c r="AR8" s="177" t="s">
        <v>20</v>
      </c>
      <c r="AS8" s="178" t="s">
        <v>29</v>
      </c>
      <c r="AT8" s="178" t="s">
        <v>20</v>
      </c>
      <c r="AU8" s="183" t="s">
        <v>29</v>
      </c>
      <c r="AV8" s="207"/>
      <c r="AW8" s="182"/>
      <c r="AX8" s="183"/>
      <c r="AY8" s="183" t="s">
        <v>5</v>
      </c>
      <c r="AZ8" s="183"/>
      <c r="BA8" s="207"/>
      <c r="BB8" s="241"/>
      <c r="BC8" s="225"/>
      <c r="BD8" s="225" t="s">
        <v>5</v>
      </c>
      <c r="BE8" s="225"/>
      <c r="BF8" s="225"/>
      <c r="BG8" s="226"/>
      <c r="BH8" s="241" t="s">
        <v>29</v>
      </c>
      <c r="BI8" s="225" t="s">
        <v>29</v>
      </c>
      <c r="BJ8" s="225" t="s">
        <v>29</v>
      </c>
      <c r="BK8" s="225" t="s">
        <v>20</v>
      </c>
      <c r="BL8" s="285"/>
      <c r="BM8" s="241" t="s">
        <v>20</v>
      </c>
      <c r="BN8" s="225" t="s">
        <v>29</v>
      </c>
      <c r="BO8" s="225" t="s">
        <v>29</v>
      </c>
      <c r="BP8" s="225" t="s">
        <v>29</v>
      </c>
      <c r="BQ8" s="225"/>
      <c r="BR8" s="226"/>
      <c r="BS8" s="241" t="s">
        <v>393</v>
      </c>
      <c r="BT8" s="199" t="s">
        <v>29</v>
      </c>
      <c r="BU8" s="199" t="s">
        <v>29</v>
      </c>
      <c r="BV8" s="199" t="s">
        <v>29</v>
      </c>
      <c r="BW8" s="200"/>
      <c r="BX8" s="198" t="s">
        <v>29</v>
      </c>
      <c r="BY8" s="243" t="s">
        <v>20</v>
      </c>
      <c r="BZ8" s="243" t="s">
        <v>20</v>
      </c>
      <c r="CA8" s="243"/>
      <c r="CB8" s="286"/>
      <c r="CC8" s="623" t="s">
        <v>394</v>
      </c>
      <c r="CD8" s="199" t="s">
        <v>29</v>
      </c>
      <c r="CE8" s="199" t="s">
        <v>29</v>
      </c>
      <c r="CF8" s="199" t="s">
        <v>29</v>
      </c>
      <c r="CG8" s="200"/>
      <c r="CH8" s="198" t="s">
        <v>20</v>
      </c>
      <c r="CI8" s="199" t="s">
        <v>29</v>
      </c>
      <c r="CJ8" s="199" t="s">
        <v>29</v>
      </c>
      <c r="CK8" s="199" t="s">
        <v>20</v>
      </c>
      <c r="CL8" s="200"/>
      <c r="CM8" s="198" t="s">
        <v>29</v>
      </c>
      <c r="CN8" s="199" t="s">
        <v>20</v>
      </c>
      <c r="CO8" s="199" t="s">
        <v>29</v>
      </c>
      <c r="CP8" s="199" t="s">
        <v>29</v>
      </c>
      <c r="CQ8" s="200"/>
      <c r="CR8" s="201" t="s">
        <v>29</v>
      </c>
      <c r="CS8" s="199" t="s">
        <v>20</v>
      </c>
      <c r="CT8" s="199" t="s">
        <v>20</v>
      </c>
      <c r="CU8" s="199" t="s">
        <v>29</v>
      </c>
      <c r="CV8" s="269"/>
      <c r="CW8" s="198" t="s">
        <v>20</v>
      </c>
      <c r="CX8" s="199" t="s">
        <v>29</v>
      </c>
      <c r="CY8" s="199" t="s">
        <v>29</v>
      </c>
      <c r="CZ8" s="199" t="s">
        <v>20</v>
      </c>
      <c r="DA8" s="200"/>
      <c r="DB8" s="201" t="s">
        <v>29</v>
      </c>
      <c r="DC8" s="199" t="s">
        <v>20</v>
      </c>
      <c r="DD8" s="199" t="s">
        <v>29</v>
      </c>
      <c r="DE8" s="199" t="s">
        <v>20</v>
      </c>
      <c r="DF8" s="269"/>
      <c r="DG8" s="198" t="s">
        <v>29</v>
      </c>
      <c r="DH8" s="199" t="s">
        <v>20</v>
      </c>
      <c r="DI8" s="199" t="s">
        <v>20</v>
      </c>
      <c r="DJ8" s="199" t="s">
        <v>29</v>
      </c>
      <c r="DK8" s="200"/>
      <c r="DL8" s="198" t="s">
        <v>20</v>
      </c>
      <c r="DM8" s="199" t="s">
        <v>20</v>
      </c>
      <c r="DN8" s="199" t="s">
        <v>29</v>
      </c>
      <c r="DO8" s="199" t="s">
        <v>20</v>
      </c>
      <c r="DP8" s="200"/>
      <c r="DQ8" s="198" t="s">
        <v>29</v>
      </c>
      <c r="DR8" s="199" t="s">
        <v>29</v>
      </c>
      <c r="DS8" s="199" t="s">
        <v>20</v>
      </c>
      <c r="DT8" s="199" t="s">
        <v>29</v>
      </c>
      <c r="DU8" s="200"/>
      <c r="DV8" s="198" t="s">
        <v>20</v>
      </c>
      <c r="DW8" s="199" t="s">
        <v>20</v>
      </c>
      <c r="DX8" s="199" t="s">
        <v>29</v>
      </c>
      <c r="DY8" s="199" t="s">
        <v>29</v>
      </c>
      <c r="DZ8" s="200"/>
      <c r="EA8" s="205" t="s">
        <v>20</v>
      </c>
      <c r="EB8" s="203" t="s">
        <v>20</v>
      </c>
      <c r="EC8" s="203" t="s">
        <v>20</v>
      </c>
      <c r="ED8" s="203" t="s">
        <v>20</v>
      </c>
      <c r="EE8" s="204"/>
      <c r="EF8" s="205" t="s">
        <v>20</v>
      </c>
      <c r="EG8" s="203" t="s">
        <v>20</v>
      </c>
      <c r="EH8" s="203" t="s">
        <v>29</v>
      </c>
      <c r="EI8" s="203" t="s">
        <v>29</v>
      </c>
      <c r="EJ8" s="204"/>
      <c r="EK8" s="205" t="s">
        <v>20</v>
      </c>
      <c r="EL8" s="203" t="s">
        <v>29</v>
      </c>
      <c r="EM8" s="203" t="s">
        <v>20</v>
      </c>
      <c r="EN8" s="203" t="s">
        <v>20</v>
      </c>
      <c r="EO8" s="204"/>
      <c r="EP8" s="205" t="s">
        <v>29</v>
      </c>
      <c r="EQ8" s="203" t="s">
        <v>20</v>
      </c>
      <c r="ER8" s="203" t="s">
        <v>20</v>
      </c>
      <c r="ES8" s="203" t="s">
        <v>20</v>
      </c>
      <c r="ET8" s="204" t="s">
        <v>379</v>
      </c>
      <c r="EU8" s="499" t="s">
        <v>20</v>
      </c>
      <c r="EV8" s="500" t="s">
        <v>20</v>
      </c>
      <c r="EW8" s="500" t="s">
        <v>20</v>
      </c>
      <c r="EX8" s="500" t="s">
        <v>20</v>
      </c>
      <c r="EY8" s="501"/>
      <c r="EZ8" s="499" t="s">
        <v>20</v>
      </c>
      <c r="FA8" s="500" t="s">
        <v>20</v>
      </c>
      <c r="FB8" s="500" t="s">
        <v>29</v>
      </c>
      <c r="FC8" s="500" t="s">
        <v>20</v>
      </c>
      <c r="FD8" s="501"/>
      <c r="FE8" s="499" t="s">
        <v>29</v>
      </c>
      <c r="FF8" s="500" t="s">
        <v>29</v>
      </c>
      <c r="FG8" s="500" t="s">
        <v>20</v>
      </c>
      <c r="FH8" s="500" t="s">
        <v>20</v>
      </c>
      <c r="FI8" s="501"/>
      <c r="FJ8" s="499" t="s">
        <v>29</v>
      </c>
      <c r="FK8" s="500" t="s">
        <v>20</v>
      </c>
      <c r="FL8" s="500" t="s">
        <v>20</v>
      </c>
      <c r="FM8" s="500" t="s">
        <v>29</v>
      </c>
      <c r="FN8" s="501"/>
      <c r="FO8" s="81" t="s">
        <v>118</v>
      </c>
      <c r="FP8" s="193" t="s">
        <v>86</v>
      </c>
      <c r="FQ8" s="289">
        <f t="shared" si="4"/>
        <v>31</v>
      </c>
      <c r="FR8" s="195">
        <f t="shared" si="5"/>
        <v>17</v>
      </c>
      <c r="FS8" s="196">
        <f t="shared" si="6"/>
        <v>48</v>
      </c>
      <c r="FT8" s="291">
        <f t="shared" si="7"/>
        <v>0.64583333333333337</v>
      </c>
      <c r="FU8" s="289">
        <f t="shared" si="8"/>
        <v>17</v>
      </c>
      <c r="FV8" s="195">
        <f t="shared" si="9"/>
        <v>7</v>
      </c>
      <c r="FW8" s="196">
        <f t="shared" si="10"/>
        <v>24</v>
      </c>
      <c r="FX8" s="291">
        <f t="shared" si="11"/>
        <v>0.70833333333333337</v>
      </c>
    </row>
    <row r="9" spans="1:180" ht="16.5" customHeight="1">
      <c r="A9" s="34"/>
      <c r="B9" s="57" t="s">
        <v>118</v>
      </c>
      <c r="C9" s="193" t="s">
        <v>252</v>
      </c>
      <c r="D9" s="194">
        <f t="shared" si="0"/>
        <v>71</v>
      </c>
      <c r="E9" s="195">
        <f t="shared" si="1"/>
        <v>42</v>
      </c>
      <c r="F9" s="195">
        <f>SUM(D9:E9)</f>
        <v>113</v>
      </c>
      <c r="G9" s="218">
        <f>IFERROR(D9/F9,"")</f>
        <v>0.62831858407079644</v>
      </c>
      <c r="H9" s="198" t="s">
        <v>29</v>
      </c>
      <c r="I9" s="199" t="s">
        <v>20</v>
      </c>
      <c r="J9" s="199" t="s">
        <v>20</v>
      </c>
      <c r="K9" s="199" t="s">
        <v>20</v>
      </c>
      <c r="L9" s="199"/>
      <c r="M9" s="200"/>
      <c r="N9" s="198" t="s">
        <v>20</v>
      </c>
      <c r="O9" s="199" t="s">
        <v>29</v>
      </c>
      <c r="P9" s="199" t="s">
        <v>20</v>
      </c>
      <c r="Q9" s="199" t="s">
        <v>29</v>
      </c>
      <c r="R9" s="200"/>
      <c r="S9" s="198" t="s">
        <v>20</v>
      </c>
      <c r="T9" s="199" t="s">
        <v>29</v>
      </c>
      <c r="U9" s="199" t="s">
        <v>20</v>
      </c>
      <c r="V9" s="199" t="s">
        <v>20</v>
      </c>
      <c r="W9" s="200" t="s">
        <v>29</v>
      </c>
      <c r="X9" s="201" t="s">
        <v>29</v>
      </c>
      <c r="Y9" s="199" t="s">
        <v>20</v>
      </c>
      <c r="Z9" s="199" t="s">
        <v>29</v>
      </c>
      <c r="AA9" s="199" t="s">
        <v>29</v>
      </c>
      <c r="AB9" s="200"/>
      <c r="AC9" s="177" t="s">
        <v>20</v>
      </c>
      <c r="AD9" s="178" t="s">
        <v>29</v>
      </c>
      <c r="AE9" s="178" t="s">
        <v>20</v>
      </c>
      <c r="AF9" s="178" t="s">
        <v>29</v>
      </c>
      <c r="AG9" s="178"/>
      <c r="AH9" s="180" t="s">
        <v>20</v>
      </c>
      <c r="AI9" s="181" t="s">
        <v>20</v>
      </c>
      <c r="AJ9" s="181" t="s">
        <v>20</v>
      </c>
      <c r="AK9" s="181" t="s">
        <v>20</v>
      </c>
      <c r="AL9" s="181"/>
      <c r="AM9" s="180" t="s">
        <v>20</v>
      </c>
      <c r="AN9" s="181" t="s">
        <v>20</v>
      </c>
      <c r="AO9" s="181" t="s">
        <v>347</v>
      </c>
      <c r="AP9" s="178" t="s">
        <v>20</v>
      </c>
      <c r="AQ9" s="178" t="s">
        <v>29</v>
      </c>
      <c r="AR9" s="177" t="s">
        <v>20</v>
      </c>
      <c r="AS9" s="178" t="s">
        <v>29</v>
      </c>
      <c r="AT9" s="178" t="s">
        <v>20</v>
      </c>
      <c r="AU9" s="178" t="s">
        <v>20</v>
      </c>
      <c r="AV9" s="179"/>
      <c r="AW9" s="177" t="s">
        <v>29</v>
      </c>
      <c r="AX9" s="178" t="s">
        <v>20</v>
      </c>
      <c r="AY9" s="178" t="s">
        <v>29</v>
      </c>
      <c r="AZ9" s="178" t="s">
        <v>29</v>
      </c>
      <c r="BA9" s="179"/>
      <c r="BB9" s="198" t="s">
        <v>29</v>
      </c>
      <c r="BC9" s="199" t="s">
        <v>29</v>
      </c>
      <c r="BD9" s="199" t="s">
        <v>20</v>
      </c>
      <c r="BE9" s="199" t="s">
        <v>29</v>
      </c>
      <c r="BF9" s="199"/>
      <c r="BG9" s="200"/>
      <c r="BH9" s="198" t="s">
        <v>20</v>
      </c>
      <c r="BI9" s="199" t="s">
        <v>29</v>
      </c>
      <c r="BJ9" s="199" t="s">
        <v>20</v>
      </c>
      <c r="BK9" s="199" t="s">
        <v>29</v>
      </c>
      <c r="BL9" s="269"/>
      <c r="BM9" s="198" t="s">
        <v>20</v>
      </c>
      <c r="BN9" s="199" t="s">
        <v>29</v>
      </c>
      <c r="BO9" s="199" t="s">
        <v>29</v>
      </c>
      <c r="BP9" s="203" t="s">
        <v>20</v>
      </c>
      <c r="BQ9" s="203"/>
      <c r="BR9" s="204"/>
      <c r="BS9" s="205" t="s">
        <v>20</v>
      </c>
      <c r="BT9" s="203" t="s">
        <v>29</v>
      </c>
      <c r="BU9" s="203" t="s">
        <v>20</v>
      </c>
      <c r="BV9" s="203" t="s">
        <v>20</v>
      </c>
      <c r="BW9" s="204"/>
      <c r="BX9" s="205" t="s">
        <v>20</v>
      </c>
      <c r="BY9" s="203" t="s">
        <v>20</v>
      </c>
      <c r="BZ9" s="203" t="s">
        <v>29</v>
      </c>
      <c r="CA9" s="203" t="s">
        <v>20</v>
      </c>
      <c r="CB9" s="283"/>
      <c r="CC9" s="374" t="s">
        <v>20</v>
      </c>
      <c r="CD9" s="203" t="s">
        <v>20</v>
      </c>
      <c r="CE9" s="203" t="s">
        <v>349</v>
      </c>
      <c r="CF9" s="199" t="s">
        <v>20</v>
      </c>
      <c r="CG9" s="200" t="s">
        <v>20</v>
      </c>
      <c r="CH9" s="198" t="s">
        <v>20</v>
      </c>
      <c r="CI9" s="199" t="s">
        <v>20</v>
      </c>
      <c r="CJ9" s="199" t="s">
        <v>20</v>
      </c>
      <c r="CK9" s="199" t="s">
        <v>20</v>
      </c>
      <c r="CL9" s="200"/>
      <c r="CM9" s="198" t="s">
        <v>29</v>
      </c>
      <c r="CN9" s="199" t="s">
        <v>29</v>
      </c>
      <c r="CO9" s="199" t="s">
        <v>29</v>
      </c>
      <c r="CP9" s="199" t="s">
        <v>29</v>
      </c>
      <c r="CQ9" s="200"/>
      <c r="CR9" s="201" t="s">
        <v>29</v>
      </c>
      <c r="CS9" s="199" t="s">
        <v>20</v>
      </c>
      <c r="CT9" s="199" t="s">
        <v>20</v>
      </c>
      <c r="CU9" s="199" t="s">
        <v>29</v>
      </c>
      <c r="CV9" s="269"/>
      <c r="CW9" s="198"/>
      <c r="CX9" s="199"/>
      <c r="CY9" s="199" t="s">
        <v>5</v>
      </c>
      <c r="CZ9" s="199"/>
      <c r="DA9" s="200"/>
      <c r="DB9" s="201" t="s">
        <v>20</v>
      </c>
      <c r="DC9" s="199" t="s">
        <v>29</v>
      </c>
      <c r="DD9" s="199" t="s">
        <v>29</v>
      </c>
      <c r="DE9" s="199" t="s">
        <v>20</v>
      </c>
      <c r="DF9" s="269"/>
      <c r="DG9" s="198" t="s">
        <v>20</v>
      </c>
      <c r="DH9" s="199" t="s">
        <v>20</v>
      </c>
      <c r="DI9" s="199" t="s">
        <v>29</v>
      </c>
      <c r="DJ9" s="199" t="s">
        <v>20</v>
      </c>
      <c r="DK9" s="200"/>
      <c r="DL9" s="198"/>
      <c r="DM9" s="199"/>
      <c r="DN9" s="199" t="s">
        <v>5</v>
      </c>
      <c r="DO9" s="199"/>
      <c r="DP9" s="200"/>
      <c r="DQ9" s="198" t="s">
        <v>20</v>
      </c>
      <c r="DR9" s="199" t="s">
        <v>20</v>
      </c>
      <c r="DS9" s="199" t="s">
        <v>29</v>
      </c>
      <c r="DT9" s="199" t="s">
        <v>20</v>
      </c>
      <c r="DU9" s="200"/>
      <c r="DV9" s="198" t="s">
        <v>20</v>
      </c>
      <c r="DW9" s="199" t="s">
        <v>20</v>
      </c>
      <c r="DX9" s="199" t="s">
        <v>20</v>
      </c>
      <c r="DY9" s="199" t="s">
        <v>29</v>
      </c>
      <c r="DZ9" s="200"/>
      <c r="EA9" s="499" t="s">
        <v>20</v>
      </c>
      <c r="EB9" s="500" t="s">
        <v>29</v>
      </c>
      <c r="EC9" s="500" t="s">
        <v>29</v>
      </c>
      <c r="ED9" s="500" t="s">
        <v>29</v>
      </c>
      <c r="EE9" s="501"/>
      <c r="EF9" s="205" t="s">
        <v>20</v>
      </c>
      <c r="EG9" s="203" t="s">
        <v>20</v>
      </c>
      <c r="EH9" s="203" t="s">
        <v>20</v>
      </c>
      <c r="EI9" s="203" t="s">
        <v>20</v>
      </c>
      <c r="EJ9" s="204"/>
      <c r="EK9" s="205" t="s">
        <v>29</v>
      </c>
      <c r="EL9" s="203" t="s">
        <v>20</v>
      </c>
      <c r="EM9" s="203" t="s">
        <v>29</v>
      </c>
      <c r="EN9" s="203" t="s">
        <v>29</v>
      </c>
      <c r="EO9" s="204"/>
      <c r="EP9" s="205" t="s">
        <v>20</v>
      </c>
      <c r="EQ9" s="203" t="s">
        <v>29</v>
      </c>
      <c r="ER9" s="203" t="s">
        <v>20</v>
      </c>
      <c r="ES9" s="203" t="s">
        <v>20</v>
      </c>
      <c r="ET9" s="204"/>
      <c r="EU9" s="205" t="s">
        <v>20</v>
      </c>
      <c r="EV9" s="203" t="s">
        <v>20</v>
      </c>
      <c r="EW9" s="203" t="s">
        <v>20</v>
      </c>
      <c r="EX9" s="203" t="s">
        <v>20</v>
      </c>
      <c r="EY9" s="204" t="s">
        <v>379</v>
      </c>
      <c r="EZ9" s="499" t="s">
        <v>20</v>
      </c>
      <c r="FA9" s="500" t="s">
        <v>20</v>
      </c>
      <c r="FB9" s="500" t="s">
        <v>20</v>
      </c>
      <c r="FC9" s="500" t="s">
        <v>20</v>
      </c>
      <c r="FD9" s="501"/>
      <c r="FE9" s="714" t="s">
        <v>526</v>
      </c>
      <c r="FF9" s="715"/>
      <c r="FG9" s="715"/>
      <c r="FH9" s="715"/>
      <c r="FI9" s="716"/>
      <c r="FJ9" s="714"/>
      <c r="FK9" s="715"/>
      <c r="FL9" s="715"/>
      <c r="FM9" s="715"/>
      <c r="FN9" s="716"/>
      <c r="FO9" s="57" t="s">
        <v>118</v>
      </c>
      <c r="FP9" s="193" t="s">
        <v>252</v>
      </c>
      <c r="FQ9" s="289">
        <f t="shared" si="4"/>
        <v>26</v>
      </c>
      <c r="FR9" s="195">
        <f t="shared" si="5"/>
        <v>10</v>
      </c>
      <c r="FS9" s="195">
        <f t="shared" si="6"/>
        <v>36</v>
      </c>
      <c r="FT9" s="290">
        <f t="shared" si="7"/>
        <v>0.72222222222222221</v>
      </c>
      <c r="FU9" s="289">
        <f t="shared" si="8"/>
        <v>12</v>
      </c>
      <c r="FV9" s="195">
        <f t="shared" si="9"/>
        <v>4</v>
      </c>
      <c r="FW9" s="195">
        <f t="shared" si="10"/>
        <v>16</v>
      </c>
      <c r="FX9" s="290">
        <f t="shared" si="11"/>
        <v>0.75</v>
      </c>
    </row>
    <row r="10" spans="1:180" ht="17.25">
      <c r="A10" s="34"/>
      <c r="B10" s="84" t="s">
        <v>118</v>
      </c>
      <c r="C10" s="184" t="s">
        <v>132</v>
      </c>
      <c r="D10" s="209">
        <f t="shared" si="0"/>
        <v>59</v>
      </c>
      <c r="E10" s="210">
        <f t="shared" si="1"/>
        <v>61</v>
      </c>
      <c r="F10" s="210">
        <f>SUM(D10:E10)</f>
        <v>120</v>
      </c>
      <c r="G10" s="211">
        <f>IFERROR(D10/F10,"")</f>
        <v>0.49166666666666664</v>
      </c>
      <c r="H10" s="212" t="s">
        <v>20</v>
      </c>
      <c r="I10" s="213" t="s">
        <v>29</v>
      </c>
      <c r="J10" s="213" t="s">
        <v>29</v>
      </c>
      <c r="K10" s="213" t="s">
        <v>20</v>
      </c>
      <c r="L10" s="213"/>
      <c r="M10" s="214"/>
      <c r="N10" s="212" t="s">
        <v>29</v>
      </c>
      <c r="O10" s="213" t="s">
        <v>29</v>
      </c>
      <c r="P10" s="213" t="s">
        <v>20</v>
      </c>
      <c r="Q10" s="213" t="s">
        <v>29</v>
      </c>
      <c r="R10" s="214"/>
      <c r="S10" s="212" t="s">
        <v>29</v>
      </c>
      <c r="T10" s="213" t="s">
        <v>29</v>
      </c>
      <c r="U10" s="213" t="s">
        <v>29</v>
      </c>
      <c r="V10" s="213" t="s">
        <v>29</v>
      </c>
      <c r="W10" s="214"/>
      <c r="X10" s="215" t="s">
        <v>29</v>
      </c>
      <c r="Y10" s="213" t="s">
        <v>20</v>
      </c>
      <c r="Z10" s="213" t="s">
        <v>20</v>
      </c>
      <c r="AA10" s="213" t="s">
        <v>20</v>
      </c>
      <c r="AB10" s="214"/>
      <c r="AC10" s="119" t="s">
        <v>29</v>
      </c>
      <c r="AD10" s="118" t="s">
        <v>20</v>
      </c>
      <c r="AE10" s="118" t="s">
        <v>20</v>
      </c>
      <c r="AF10" s="118" t="s">
        <v>20</v>
      </c>
      <c r="AG10" s="118"/>
      <c r="AH10" s="119" t="s">
        <v>29</v>
      </c>
      <c r="AI10" s="118" t="s">
        <v>29</v>
      </c>
      <c r="AJ10" s="118" t="s">
        <v>20</v>
      </c>
      <c r="AK10" s="281" t="s">
        <v>29</v>
      </c>
      <c r="AL10" s="281"/>
      <c r="AM10" s="557" t="s">
        <v>29</v>
      </c>
      <c r="AN10" s="281" t="s">
        <v>29</v>
      </c>
      <c r="AO10" s="281" t="s">
        <v>29</v>
      </c>
      <c r="AP10" s="281" t="s">
        <v>20</v>
      </c>
      <c r="AQ10" s="281"/>
      <c r="AR10" s="557" t="s">
        <v>20</v>
      </c>
      <c r="AS10" s="281" t="s">
        <v>29</v>
      </c>
      <c r="AT10" s="281" t="s">
        <v>29</v>
      </c>
      <c r="AU10" s="281" t="s">
        <v>29</v>
      </c>
      <c r="AV10" s="330"/>
      <c r="AW10" s="557" t="s">
        <v>393</v>
      </c>
      <c r="AX10" s="745" t="s">
        <v>20</v>
      </c>
      <c r="AY10" s="745" t="s">
        <v>29</v>
      </c>
      <c r="AZ10" s="745" t="s">
        <v>20</v>
      </c>
      <c r="BA10" s="746"/>
      <c r="BB10" s="331" t="s">
        <v>394</v>
      </c>
      <c r="BC10" s="213" t="s">
        <v>29</v>
      </c>
      <c r="BD10" s="213" t="s">
        <v>29</v>
      </c>
      <c r="BE10" s="213" t="s">
        <v>29</v>
      </c>
      <c r="BF10" s="213"/>
      <c r="BG10" s="214"/>
      <c r="BH10" s="212" t="s">
        <v>29</v>
      </c>
      <c r="BI10" s="213" t="s">
        <v>20</v>
      </c>
      <c r="BJ10" s="213" t="s">
        <v>20</v>
      </c>
      <c r="BK10" s="213" t="s">
        <v>29</v>
      </c>
      <c r="BL10" s="270"/>
      <c r="BM10" s="212" t="s">
        <v>29</v>
      </c>
      <c r="BN10" s="213" t="s">
        <v>20</v>
      </c>
      <c r="BO10" s="213" t="s">
        <v>29</v>
      </c>
      <c r="BP10" s="213" t="s">
        <v>20</v>
      </c>
      <c r="BQ10" s="213"/>
      <c r="BR10" s="214"/>
      <c r="BS10" s="212" t="s">
        <v>20</v>
      </c>
      <c r="BT10" s="213" t="s">
        <v>20</v>
      </c>
      <c r="BU10" s="213" t="s">
        <v>20</v>
      </c>
      <c r="BV10" s="213" t="s">
        <v>29</v>
      </c>
      <c r="BW10" s="214"/>
      <c r="BX10" s="212" t="s">
        <v>29</v>
      </c>
      <c r="BY10" s="213" t="s">
        <v>20</v>
      </c>
      <c r="BZ10" s="213" t="s">
        <v>20</v>
      </c>
      <c r="CA10" s="213" t="s">
        <v>29</v>
      </c>
      <c r="CB10" s="270"/>
      <c r="CC10" s="350" t="s">
        <v>29</v>
      </c>
      <c r="CD10" s="213" t="s">
        <v>20</v>
      </c>
      <c r="CE10" s="213" t="s">
        <v>29</v>
      </c>
      <c r="CF10" s="213" t="s">
        <v>29</v>
      </c>
      <c r="CG10" s="214"/>
      <c r="CH10" s="212" t="s">
        <v>20</v>
      </c>
      <c r="CI10" s="213" t="s">
        <v>20</v>
      </c>
      <c r="CJ10" s="213" t="s">
        <v>29</v>
      </c>
      <c r="CK10" s="213" t="s">
        <v>29</v>
      </c>
      <c r="CL10" s="214"/>
      <c r="CM10" s="212" t="s">
        <v>20</v>
      </c>
      <c r="CN10" s="213" t="s">
        <v>29</v>
      </c>
      <c r="CO10" s="213" t="s">
        <v>20</v>
      </c>
      <c r="CP10" s="213" t="s">
        <v>20</v>
      </c>
      <c r="CQ10" s="214"/>
      <c r="CR10" s="215" t="s">
        <v>29</v>
      </c>
      <c r="CS10" s="213" t="s">
        <v>29</v>
      </c>
      <c r="CT10" s="213" t="s">
        <v>29</v>
      </c>
      <c r="CU10" s="213" t="s">
        <v>29</v>
      </c>
      <c r="CV10" s="270"/>
      <c r="CW10" s="212" t="s">
        <v>20</v>
      </c>
      <c r="CX10" s="213" t="s">
        <v>20</v>
      </c>
      <c r="CY10" s="213" t="s">
        <v>20</v>
      </c>
      <c r="CZ10" s="213" t="s">
        <v>20</v>
      </c>
      <c r="DA10" s="214"/>
      <c r="DB10" s="215" t="s">
        <v>29</v>
      </c>
      <c r="DC10" s="213" t="s">
        <v>20</v>
      </c>
      <c r="DD10" s="213" t="s">
        <v>29</v>
      </c>
      <c r="DE10" s="213" t="s">
        <v>29</v>
      </c>
      <c r="DF10" s="270"/>
      <c r="DG10" s="212" t="s">
        <v>20</v>
      </c>
      <c r="DH10" s="213" t="s">
        <v>20</v>
      </c>
      <c r="DI10" s="213" t="s">
        <v>20</v>
      </c>
      <c r="DJ10" s="213" t="s">
        <v>29</v>
      </c>
      <c r="DK10" s="214"/>
      <c r="DL10" s="212" t="s">
        <v>29</v>
      </c>
      <c r="DM10" s="213" t="s">
        <v>20</v>
      </c>
      <c r="DN10" s="213" t="s">
        <v>29</v>
      </c>
      <c r="DO10" s="213" t="s">
        <v>29</v>
      </c>
      <c r="DP10" s="214"/>
      <c r="DQ10" s="212" t="s">
        <v>29</v>
      </c>
      <c r="DR10" s="213" t="s">
        <v>29</v>
      </c>
      <c r="DS10" s="213" t="s">
        <v>29</v>
      </c>
      <c r="DT10" s="235" t="s">
        <v>20</v>
      </c>
      <c r="DU10" s="280"/>
      <c r="DV10" s="234" t="s">
        <v>20</v>
      </c>
      <c r="DW10" s="235" t="s">
        <v>20</v>
      </c>
      <c r="DX10" s="235" t="s">
        <v>20</v>
      </c>
      <c r="DY10" s="235" t="s">
        <v>20</v>
      </c>
      <c r="DZ10" s="280"/>
      <c r="EA10" s="234" t="s">
        <v>470</v>
      </c>
      <c r="EB10" s="235" t="s">
        <v>469</v>
      </c>
      <c r="EC10" s="488" t="s">
        <v>20</v>
      </c>
      <c r="ED10" s="488" t="s">
        <v>29</v>
      </c>
      <c r="EE10" s="489" t="s">
        <v>29</v>
      </c>
      <c r="EF10" s="487" t="s">
        <v>29</v>
      </c>
      <c r="EG10" s="488" t="s">
        <v>29</v>
      </c>
      <c r="EH10" s="488" t="s">
        <v>29</v>
      </c>
      <c r="EI10" s="488" t="s">
        <v>29</v>
      </c>
      <c r="EJ10" s="489"/>
      <c r="EK10" s="234" t="s">
        <v>20</v>
      </c>
      <c r="EL10" s="235" t="s">
        <v>29</v>
      </c>
      <c r="EM10" s="235" t="s">
        <v>20</v>
      </c>
      <c r="EN10" s="235" t="s">
        <v>20</v>
      </c>
      <c r="EO10" s="280"/>
      <c r="EP10" s="234" t="s">
        <v>20</v>
      </c>
      <c r="EQ10" s="235" t="s">
        <v>29</v>
      </c>
      <c r="ER10" s="235" t="s">
        <v>20</v>
      </c>
      <c r="ES10" s="235" t="s">
        <v>20</v>
      </c>
      <c r="ET10" s="280"/>
      <c r="EU10" s="234" t="s">
        <v>20</v>
      </c>
      <c r="EV10" s="235" t="s">
        <v>29</v>
      </c>
      <c r="EW10" s="235" t="s">
        <v>20</v>
      </c>
      <c r="EX10" s="235" t="s">
        <v>20</v>
      </c>
      <c r="EY10" s="280"/>
      <c r="EZ10" s="234" t="s">
        <v>20</v>
      </c>
      <c r="FA10" s="235" t="s">
        <v>20</v>
      </c>
      <c r="FB10" s="235" t="s">
        <v>20</v>
      </c>
      <c r="FC10" s="235" t="s">
        <v>379</v>
      </c>
      <c r="FD10" s="489" t="s">
        <v>20</v>
      </c>
      <c r="FE10" s="717" t="s">
        <v>526</v>
      </c>
      <c r="FF10" s="718"/>
      <c r="FG10" s="718"/>
      <c r="FH10" s="718"/>
      <c r="FI10" s="719"/>
      <c r="FJ10" s="717"/>
      <c r="FK10" s="718"/>
      <c r="FL10" s="718"/>
      <c r="FM10" s="718"/>
      <c r="FN10" s="719"/>
      <c r="FO10" s="340" t="s">
        <v>118</v>
      </c>
      <c r="FP10" s="184" t="s">
        <v>132</v>
      </c>
      <c r="FQ10" s="292">
        <f t="shared" si="4"/>
        <v>24</v>
      </c>
      <c r="FR10" s="210">
        <f t="shared" si="5"/>
        <v>16</v>
      </c>
      <c r="FS10" s="210">
        <f t="shared" si="6"/>
        <v>40</v>
      </c>
      <c r="FT10" s="294">
        <f t="shared" si="7"/>
        <v>0.6</v>
      </c>
      <c r="FU10" s="292">
        <f t="shared" si="8"/>
        <v>13</v>
      </c>
      <c r="FV10" s="210">
        <f t="shared" si="9"/>
        <v>3</v>
      </c>
      <c r="FW10" s="210">
        <f t="shared" si="10"/>
        <v>16</v>
      </c>
      <c r="FX10" s="294">
        <f t="shared" si="11"/>
        <v>0.8125</v>
      </c>
    </row>
    <row r="11" spans="1:180" ht="17.25">
      <c r="A11" s="34"/>
      <c r="B11" s="376" t="s">
        <v>119</v>
      </c>
      <c r="C11" s="216" t="s">
        <v>82</v>
      </c>
      <c r="D11" s="185">
        <f t="shared" si="0"/>
        <v>60</v>
      </c>
      <c r="E11" s="186">
        <f t="shared" si="1"/>
        <v>57</v>
      </c>
      <c r="F11" s="187">
        <f>SUM(D11:E11)</f>
        <v>117</v>
      </c>
      <c r="G11" s="188">
        <f>IFERROR(D11/F11,"")</f>
        <v>0.51282051282051277</v>
      </c>
      <c r="H11" s="134" t="s">
        <v>20</v>
      </c>
      <c r="I11" s="135" t="s">
        <v>29</v>
      </c>
      <c r="J11" s="135" t="s">
        <v>20</v>
      </c>
      <c r="K11" s="135" t="s">
        <v>20</v>
      </c>
      <c r="L11" s="135"/>
      <c r="M11" s="136"/>
      <c r="N11" s="134" t="s">
        <v>29</v>
      </c>
      <c r="O11" s="276" t="s">
        <v>20</v>
      </c>
      <c r="P11" s="276" t="s">
        <v>20</v>
      </c>
      <c r="Q11" s="276" t="s">
        <v>20</v>
      </c>
      <c r="R11" s="274" t="s">
        <v>29</v>
      </c>
      <c r="S11" s="275" t="s">
        <v>29</v>
      </c>
      <c r="T11" s="276" t="s">
        <v>20</v>
      </c>
      <c r="U11" s="276" t="s">
        <v>29</v>
      </c>
      <c r="V11" s="276" t="s">
        <v>20</v>
      </c>
      <c r="W11" s="274"/>
      <c r="X11" s="277" t="s">
        <v>20</v>
      </c>
      <c r="Y11" s="276" t="s">
        <v>20</v>
      </c>
      <c r="Z11" s="276" t="s">
        <v>20</v>
      </c>
      <c r="AA11" s="276" t="s">
        <v>20</v>
      </c>
      <c r="AB11" s="274" t="s">
        <v>349</v>
      </c>
      <c r="AC11" s="190" t="s">
        <v>20</v>
      </c>
      <c r="AD11" s="232" t="s">
        <v>29</v>
      </c>
      <c r="AE11" s="232" t="s">
        <v>20</v>
      </c>
      <c r="AF11" s="232" t="s">
        <v>29</v>
      </c>
      <c r="AG11" s="232"/>
      <c r="AH11" s="231" t="s">
        <v>29</v>
      </c>
      <c r="AI11" s="232" t="s">
        <v>29</v>
      </c>
      <c r="AJ11" s="232" t="s">
        <v>29</v>
      </c>
      <c r="AK11" s="232" t="s">
        <v>29</v>
      </c>
      <c r="AL11" s="232"/>
      <c r="AM11" s="231" t="s">
        <v>29</v>
      </c>
      <c r="AN11" s="232" t="s">
        <v>393</v>
      </c>
      <c r="AO11" s="191" t="s">
        <v>29</v>
      </c>
      <c r="AP11" s="191" t="s">
        <v>29</v>
      </c>
      <c r="AQ11" s="191"/>
      <c r="AR11" s="190" t="s">
        <v>29</v>
      </c>
      <c r="AS11" s="239" t="s">
        <v>20</v>
      </c>
      <c r="AT11" s="239" t="s">
        <v>20</v>
      </c>
      <c r="AU11" s="239" t="s">
        <v>29</v>
      </c>
      <c r="AV11" s="240"/>
      <c r="AW11" s="539" t="s">
        <v>29</v>
      </c>
      <c r="AX11" s="239" t="s">
        <v>394</v>
      </c>
      <c r="AY11" s="327" t="s">
        <v>20</v>
      </c>
      <c r="AZ11" s="327" t="s">
        <v>20</v>
      </c>
      <c r="BA11" s="328"/>
      <c r="BB11" s="275" t="s">
        <v>20</v>
      </c>
      <c r="BC11" s="276" t="s">
        <v>29</v>
      </c>
      <c r="BD11" s="276" t="s">
        <v>20</v>
      </c>
      <c r="BE11" s="276" t="s">
        <v>20</v>
      </c>
      <c r="BF11" s="276"/>
      <c r="BG11" s="274"/>
      <c r="BH11" s="275" t="s">
        <v>20</v>
      </c>
      <c r="BI11" s="276" t="s">
        <v>20</v>
      </c>
      <c r="BJ11" s="276" t="s">
        <v>29</v>
      </c>
      <c r="BK11" s="276" t="s">
        <v>20</v>
      </c>
      <c r="BL11" s="329"/>
      <c r="BM11" s="275" t="s">
        <v>20</v>
      </c>
      <c r="BN11" s="276" t="s">
        <v>20</v>
      </c>
      <c r="BO11" s="276" t="s">
        <v>20</v>
      </c>
      <c r="BP11" s="276" t="s">
        <v>20</v>
      </c>
      <c r="BQ11" s="276" t="s">
        <v>379</v>
      </c>
      <c r="BR11" s="136"/>
      <c r="BS11" s="134" t="s">
        <v>20</v>
      </c>
      <c r="BT11" s="135" t="s">
        <v>20</v>
      </c>
      <c r="BU11" s="135" t="s">
        <v>29</v>
      </c>
      <c r="BV11" s="135" t="s">
        <v>20</v>
      </c>
      <c r="BW11" s="136"/>
      <c r="BX11" s="134" t="s">
        <v>20</v>
      </c>
      <c r="BY11" s="135" t="s">
        <v>29</v>
      </c>
      <c r="BZ11" s="135" t="s">
        <v>20</v>
      </c>
      <c r="CA11" s="135" t="s">
        <v>29</v>
      </c>
      <c r="CB11" s="268"/>
      <c r="CC11" s="349" t="s">
        <v>29</v>
      </c>
      <c r="CD11" s="135" t="s">
        <v>20</v>
      </c>
      <c r="CE11" s="135" t="s">
        <v>29</v>
      </c>
      <c r="CF11" s="135" t="s">
        <v>29</v>
      </c>
      <c r="CG11" s="136"/>
      <c r="CH11" s="134" t="s">
        <v>29</v>
      </c>
      <c r="CI11" s="135" t="s">
        <v>20</v>
      </c>
      <c r="CJ11" s="135" t="s">
        <v>20</v>
      </c>
      <c r="CK11" s="135" t="s">
        <v>20</v>
      </c>
      <c r="CL11" s="136"/>
      <c r="CM11" s="134" t="s">
        <v>29</v>
      </c>
      <c r="CN11" s="135" t="s">
        <v>29</v>
      </c>
      <c r="CO11" s="135" t="s">
        <v>29</v>
      </c>
      <c r="CP11" s="135" t="s">
        <v>20</v>
      </c>
      <c r="CQ11" s="136"/>
      <c r="CR11" s="189" t="s">
        <v>20</v>
      </c>
      <c r="CS11" s="135" t="s">
        <v>20</v>
      </c>
      <c r="CT11" s="229" t="s">
        <v>29</v>
      </c>
      <c r="CU11" s="229" t="s">
        <v>20</v>
      </c>
      <c r="CV11" s="325"/>
      <c r="CW11" s="272" t="s">
        <v>29</v>
      </c>
      <c r="CX11" s="229" t="s">
        <v>29</v>
      </c>
      <c r="CY11" s="229" t="s">
        <v>29</v>
      </c>
      <c r="CZ11" s="229" t="s">
        <v>29</v>
      </c>
      <c r="DA11" s="230"/>
      <c r="DB11" s="461" t="s">
        <v>29</v>
      </c>
      <c r="DC11" s="229" t="s">
        <v>29</v>
      </c>
      <c r="DD11" s="229" t="s">
        <v>428</v>
      </c>
      <c r="DE11" s="322" t="s">
        <v>29</v>
      </c>
      <c r="DF11" s="348"/>
      <c r="DG11" s="323" t="s">
        <v>29</v>
      </c>
      <c r="DH11" s="322" t="s">
        <v>29</v>
      </c>
      <c r="DI11" s="322" t="s">
        <v>29</v>
      </c>
      <c r="DJ11" s="322" t="s">
        <v>29</v>
      </c>
      <c r="DK11" s="324"/>
      <c r="DL11" s="323"/>
      <c r="DM11" s="322"/>
      <c r="DN11" s="322" t="s">
        <v>5</v>
      </c>
      <c r="DO11" s="322"/>
      <c r="DP11" s="324"/>
      <c r="DQ11" s="323"/>
      <c r="DR11" s="322"/>
      <c r="DS11" s="322" t="s">
        <v>5</v>
      </c>
      <c r="DT11" s="322"/>
      <c r="DU11" s="324"/>
      <c r="DV11" s="323" t="s">
        <v>29</v>
      </c>
      <c r="DW11" s="322" t="s">
        <v>29</v>
      </c>
      <c r="DX11" s="322" t="s">
        <v>20</v>
      </c>
      <c r="DY11" s="322" t="s">
        <v>29</v>
      </c>
      <c r="DZ11" s="324" t="s">
        <v>442</v>
      </c>
      <c r="EA11" s="526" t="s">
        <v>29</v>
      </c>
      <c r="EB11" s="527" t="s">
        <v>29</v>
      </c>
      <c r="EC11" s="527" t="s">
        <v>29</v>
      </c>
      <c r="ED11" s="527" t="s">
        <v>20</v>
      </c>
      <c r="EE11" s="528"/>
      <c r="EF11" s="526" t="s">
        <v>20</v>
      </c>
      <c r="EG11" s="527" t="s">
        <v>29</v>
      </c>
      <c r="EH11" s="527" t="s">
        <v>29</v>
      </c>
      <c r="EI11" s="527" t="s">
        <v>20</v>
      </c>
      <c r="EJ11" s="528"/>
      <c r="EK11" s="526" t="s">
        <v>20</v>
      </c>
      <c r="EL11" s="527" t="s">
        <v>29</v>
      </c>
      <c r="EM11" s="276" t="s">
        <v>20</v>
      </c>
      <c r="EN11" s="276" t="s">
        <v>20</v>
      </c>
      <c r="EO11" s="274"/>
      <c r="EP11" s="275" t="s">
        <v>20</v>
      </c>
      <c r="EQ11" s="276" t="s">
        <v>20</v>
      </c>
      <c r="ER11" s="276" t="s">
        <v>29</v>
      </c>
      <c r="ES11" s="276" t="s">
        <v>29</v>
      </c>
      <c r="ET11" s="274"/>
      <c r="EU11" s="275" t="s">
        <v>20</v>
      </c>
      <c r="EV11" s="276" t="s">
        <v>20</v>
      </c>
      <c r="EW11" s="276" t="s">
        <v>20</v>
      </c>
      <c r="EX11" s="276" t="s">
        <v>20</v>
      </c>
      <c r="EY11" s="274"/>
      <c r="EZ11" s="275"/>
      <c r="FA11" s="276"/>
      <c r="FB11" s="276"/>
      <c r="FC11" s="276"/>
      <c r="FD11" s="274"/>
      <c r="FE11" s="275" t="s">
        <v>29</v>
      </c>
      <c r="FF11" s="276" t="s">
        <v>29</v>
      </c>
      <c r="FG11" s="276" t="s">
        <v>20</v>
      </c>
      <c r="FH11" s="276" t="s">
        <v>20</v>
      </c>
      <c r="FI11" s="274"/>
      <c r="FJ11" s="275" t="s">
        <v>20</v>
      </c>
      <c r="FK11" s="276" t="s">
        <v>20</v>
      </c>
      <c r="FL11" s="276" t="s">
        <v>379</v>
      </c>
      <c r="FM11" s="527" t="s">
        <v>29</v>
      </c>
      <c r="FN11" s="528" t="s">
        <v>20</v>
      </c>
      <c r="FO11" s="376" t="s">
        <v>119</v>
      </c>
      <c r="FP11" s="216" t="s">
        <v>82</v>
      </c>
      <c r="FQ11" s="287">
        <f t="shared" si="4"/>
        <v>18</v>
      </c>
      <c r="FR11" s="186">
        <f t="shared" si="5"/>
        <v>18</v>
      </c>
      <c r="FS11" s="187">
        <f t="shared" si="6"/>
        <v>36</v>
      </c>
      <c r="FT11" s="293">
        <f t="shared" si="7"/>
        <v>0.5</v>
      </c>
      <c r="FU11" s="287">
        <f t="shared" si="8"/>
        <v>14</v>
      </c>
      <c r="FV11" s="186">
        <f t="shared" si="9"/>
        <v>6</v>
      </c>
      <c r="FW11" s="187">
        <f t="shared" si="10"/>
        <v>20</v>
      </c>
      <c r="FX11" s="293">
        <f t="shared" si="11"/>
        <v>0.7</v>
      </c>
    </row>
    <row r="12" spans="1:180" ht="17.25">
      <c r="A12" s="34"/>
      <c r="B12" s="81" t="s">
        <v>119</v>
      </c>
      <c r="C12" s="193" t="s">
        <v>107</v>
      </c>
      <c r="D12" s="194">
        <f t="shared" si="0"/>
        <v>71</v>
      </c>
      <c r="E12" s="195">
        <f t="shared" si="1"/>
        <v>45</v>
      </c>
      <c r="F12" s="195">
        <f>SUM(D12:E12)</f>
        <v>116</v>
      </c>
      <c r="G12" s="218">
        <f>IFERROR(D12/F12,"")</f>
        <v>0.61206896551724133</v>
      </c>
      <c r="H12" s="198"/>
      <c r="I12" s="199"/>
      <c r="J12" s="199"/>
      <c r="K12" s="199"/>
      <c r="L12" s="199"/>
      <c r="M12" s="200"/>
      <c r="N12" s="198" t="s">
        <v>29</v>
      </c>
      <c r="O12" s="199" t="s">
        <v>20</v>
      </c>
      <c r="P12" s="199" t="s">
        <v>29</v>
      </c>
      <c r="Q12" s="199" t="s">
        <v>20</v>
      </c>
      <c r="R12" s="200"/>
      <c r="S12" s="198" t="s">
        <v>20</v>
      </c>
      <c r="T12" s="199" t="s">
        <v>20</v>
      </c>
      <c r="U12" s="199" t="s">
        <v>29</v>
      </c>
      <c r="V12" s="199" t="s">
        <v>20</v>
      </c>
      <c r="W12" s="200"/>
      <c r="X12" s="201" t="s">
        <v>20</v>
      </c>
      <c r="Y12" s="199" t="s">
        <v>29</v>
      </c>
      <c r="Z12" s="199" t="s">
        <v>29</v>
      </c>
      <c r="AA12" s="199" t="s">
        <v>20</v>
      </c>
      <c r="AB12" s="200"/>
      <c r="AC12" s="177" t="s">
        <v>20</v>
      </c>
      <c r="AD12" s="178" t="s">
        <v>29</v>
      </c>
      <c r="AE12" s="178" t="s">
        <v>20</v>
      </c>
      <c r="AF12" s="178" t="s">
        <v>20</v>
      </c>
      <c r="AG12" s="178"/>
      <c r="AH12" s="177" t="s">
        <v>20</v>
      </c>
      <c r="AI12" s="178" t="s">
        <v>29</v>
      </c>
      <c r="AJ12" s="178" t="s">
        <v>20</v>
      </c>
      <c r="AK12" s="178" t="s">
        <v>29</v>
      </c>
      <c r="AL12" s="178"/>
      <c r="AM12" s="177" t="s">
        <v>29</v>
      </c>
      <c r="AN12" s="181" t="s">
        <v>20</v>
      </c>
      <c r="AO12" s="181" t="s">
        <v>20</v>
      </c>
      <c r="AP12" s="181" t="s">
        <v>29</v>
      </c>
      <c r="AQ12" s="181"/>
      <c r="AR12" s="180" t="s">
        <v>20</v>
      </c>
      <c r="AS12" s="181" t="s">
        <v>20</v>
      </c>
      <c r="AT12" s="181" t="s">
        <v>20</v>
      </c>
      <c r="AU12" s="181" t="s">
        <v>29</v>
      </c>
      <c r="AV12" s="224"/>
      <c r="AW12" s="180" t="s">
        <v>20</v>
      </c>
      <c r="AX12" s="181" t="s">
        <v>29</v>
      </c>
      <c r="AY12" s="181" t="s">
        <v>20</v>
      </c>
      <c r="AZ12" s="181" t="s">
        <v>20</v>
      </c>
      <c r="BA12" s="224"/>
      <c r="BB12" s="205" t="s">
        <v>20</v>
      </c>
      <c r="BC12" s="203" t="s">
        <v>342</v>
      </c>
      <c r="BD12" s="199" t="s">
        <v>20</v>
      </c>
      <c r="BE12" s="199" t="s">
        <v>20</v>
      </c>
      <c r="BF12" s="199" t="s">
        <v>29</v>
      </c>
      <c r="BG12" s="200"/>
      <c r="BH12" s="198" t="s">
        <v>20</v>
      </c>
      <c r="BI12" s="199" t="s">
        <v>29</v>
      </c>
      <c r="BJ12" s="199" t="s">
        <v>29</v>
      </c>
      <c r="BK12" s="203" t="s">
        <v>20</v>
      </c>
      <c r="BL12" s="283"/>
      <c r="BM12" s="205" t="s">
        <v>20</v>
      </c>
      <c r="BN12" s="203" t="s">
        <v>20</v>
      </c>
      <c r="BO12" s="203" t="s">
        <v>20</v>
      </c>
      <c r="BP12" s="203" t="s">
        <v>29</v>
      </c>
      <c r="BQ12" s="203"/>
      <c r="BR12" s="204"/>
      <c r="BS12" s="205" t="s">
        <v>20</v>
      </c>
      <c r="BT12" s="203" t="s">
        <v>29</v>
      </c>
      <c r="BU12" s="203" t="s">
        <v>20</v>
      </c>
      <c r="BV12" s="203" t="s">
        <v>20</v>
      </c>
      <c r="BW12" s="204"/>
      <c r="BX12" s="205" t="s">
        <v>20</v>
      </c>
      <c r="BY12" s="203" t="s">
        <v>29</v>
      </c>
      <c r="BZ12" s="203" t="s">
        <v>20</v>
      </c>
      <c r="CA12" s="203" t="s">
        <v>347</v>
      </c>
      <c r="CB12" s="269" t="s">
        <v>29</v>
      </c>
      <c r="CC12" s="351" t="s">
        <v>29</v>
      </c>
      <c r="CD12" s="199" t="s">
        <v>20</v>
      </c>
      <c r="CE12" s="199" t="s">
        <v>20</v>
      </c>
      <c r="CF12" s="199" t="s">
        <v>29</v>
      </c>
      <c r="CG12" s="200"/>
      <c r="CH12" s="198"/>
      <c r="CI12" s="199"/>
      <c r="CJ12" s="199" t="s">
        <v>5</v>
      </c>
      <c r="CK12" s="199"/>
      <c r="CL12" s="200"/>
      <c r="CM12" s="198" t="s">
        <v>20</v>
      </c>
      <c r="CN12" s="199" t="s">
        <v>20</v>
      </c>
      <c r="CO12" s="199" t="s">
        <v>20</v>
      </c>
      <c r="CP12" s="199" t="s">
        <v>29</v>
      </c>
      <c r="CQ12" s="200"/>
      <c r="CR12" s="201" t="s">
        <v>29</v>
      </c>
      <c r="CS12" s="199" t="s">
        <v>20</v>
      </c>
      <c r="CT12" s="199" t="s">
        <v>29</v>
      </c>
      <c r="CU12" s="199" t="s">
        <v>20</v>
      </c>
      <c r="CV12" s="269"/>
      <c r="CW12" s="198" t="s">
        <v>29</v>
      </c>
      <c r="CX12" s="203" t="s">
        <v>20</v>
      </c>
      <c r="CY12" s="203" t="s">
        <v>20</v>
      </c>
      <c r="CZ12" s="203" t="s">
        <v>20</v>
      </c>
      <c r="DA12" s="204"/>
      <c r="DB12" s="206" t="s">
        <v>20</v>
      </c>
      <c r="DC12" s="203" t="s">
        <v>29</v>
      </c>
      <c r="DD12" s="203" t="s">
        <v>20</v>
      </c>
      <c r="DE12" s="203" t="s">
        <v>20</v>
      </c>
      <c r="DF12" s="283"/>
      <c r="DG12" s="205" t="s">
        <v>29</v>
      </c>
      <c r="DH12" s="203" t="s">
        <v>20</v>
      </c>
      <c r="DI12" s="203" t="s">
        <v>29</v>
      </c>
      <c r="DJ12" s="203" t="s">
        <v>29</v>
      </c>
      <c r="DK12" s="204"/>
      <c r="DL12" s="205" t="s">
        <v>20</v>
      </c>
      <c r="DM12" s="203" t="s">
        <v>20</v>
      </c>
      <c r="DN12" s="203" t="s">
        <v>20</v>
      </c>
      <c r="DO12" s="203" t="s">
        <v>20</v>
      </c>
      <c r="DP12" s="204" t="s">
        <v>349</v>
      </c>
      <c r="DQ12" s="499"/>
      <c r="DR12" s="500"/>
      <c r="DS12" s="500" t="s">
        <v>5</v>
      </c>
      <c r="DT12" s="500"/>
      <c r="DU12" s="501"/>
      <c r="DV12" s="499" t="s">
        <v>20</v>
      </c>
      <c r="DW12" s="500" t="s">
        <v>29</v>
      </c>
      <c r="DX12" s="500" t="s">
        <v>29</v>
      </c>
      <c r="DY12" s="500" t="s">
        <v>29</v>
      </c>
      <c r="DZ12" s="501"/>
      <c r="EA12" s="499" t="s">
        <v>29</v>
      </c>
      <c r="EB12" s="500" t="s">
        <v>29</v>
      </c>
      <c r="EC12" s="500" t="s">
        <v>29</v>
      </c>
      <c r="ED12" s="500" t="s">
        <v>20</v>
      </c>
      <c r="EE12" s="501"/>
      <c r="EF12" s="499" t="s">
        <v>20</v>
      </c>
      <c r="EG12" s="500" t="s">
        <v>20</v>
      </c>
      <c r="EH12" s="500" t="s">
        <v>29</v>
      </c>
      <c r="EI12" s="500" t="s">
        <v>29</v>
      </c>
      <c r="EJ12" s="501"/>
      <c r="EK12" s="499" t="s">
        <v>20</v>
      </c>
      <c r="EL12" s="500" t="s">
        <v>20</v>
      </c>
      <c r="EM12" s="500" t="s">
        <v>29</v>
      </c>
      <c r="EN12" s="500" t="s">
        <v>20</v>
      </c>
      <c r="EO12" s="501"/>
      <c r="EP12" s="499" t="s">
        <v>20</v>
      </c>
      <c r="EQ12" s="500" t="s">
        <v>29</v>
      </c>
      <c r="ER12" s="500" t="s">
        <v>29</v>
      </c>
      <c r="ES12" s="500" t="s">
        <v>29</v>
      </c>
      <c r="ET12" s="501"/>
      <c r="EU12" s="499" t="s">
        <v>29</v>
      </c>
      <c r="EV12" s="203" t="s">
        <v>20</v>
      </c>
      <c r="EW12" s="203" t="s">
        <v>29</v>
      </c>
      <c r="EX12" s="203" t="s">
        <v>20</v>
      </c>
      <c r="EY12" s="204"/>
      <c r="EZ12" s="205" t="s">
        <v>20</v>
      </c>
      <c r="FA12" s="203" t="s">
        <v>20</v>
      </c>
      <c r="FB12" s="203" t="s">
        <v>20</v>
      </c>
      <c r="FC12" s="203" t="s">
        <v>20</v>
      </c>
      <c r="FD12" s="204"/>
      <c r="FE12" s="205" t="s">
        <v>20</v>
      </c>
      <c r="FF12" s="203" t="s">
        <v>20</v>
      </c>
      <c r="FG12" s="203" t="s">
        <v>29</v>
      </c>
      <c r="FH12" s="203" t="s">
        <v>20</v>
      </c>
      <c r="FI12" s="204"/>
      <c r="FJ12" s="205" t="s">
        <v>20</v>
      </c>
      <c r="FK12" s="203" t="s">
        <v>20</v>
      </c>
      <c r="FL12" s="203" t="s">
        <v>29</v>
      </c>
      <c r="FM12" s="203" t="s">
        <v>20</v>
      </c>
      <c r="FN12" s="204" t="s">
        <v>379</v>
      </c>
      <c r="FO12" s="81" t="s">
        <v>119</v>
      </c>
      <c r="FP12" s="193" t="s">
        <v>107</v>
      </c>
      <c r="FQ12" s="289">
        <f t="shared" si="4"/>
        <v>25</v>
      </c>
      <c r="FR12" s="195">
        <f t="shared" si="5"/>
        <v>19</v>
      </c>
      <c r="FS12" s="195">
        <f t="shared" si="6"/>
        <v>44</v>
      </c>
      <c r="FT12" s="290">
        <f t="shared" si="7"/>
        <v>0.56818181818181823</v>
      </c>
      <c r="FU12" s="289">
        <f t="shared" si="8"/>
        <v>16</v>
      </c>
      <c r="FV12" s="195">
        <f t="shared" si="9"/>
        <v>8</v>
      </c>
      <c r="FW12" s="195">
        <f t="shared" si="10"/>
        <v>24</v>
      </c>
      <c r="FX12" s="290">
        <f t="shared" si="11"/>
        <v>0.66666666666666663</v>
      </c>
    </row>
    <row r="13" spans="1:180" ht="17.25">
      <c r="A13" s="34"/>
      <c r="B13" s="81" t="s">
        <v>119</v>
      </c>
      <c r="C13" s="193" t="s">
        <v>110</v>
      </c>
      <c r="D13" s="194">
        <f t="shared" si="0"/>
        <v>50</v>
      </c>
      <c r="E13" s="195">
        <f t="shared" si="1"/>
        <v>54</v>
      </c>
      <c r="F13" s="196">
        <f t="shared" si="2"/>
        <v>104</v>
      </c>
      <c r="G13" s="197">
        <f t="shared" si="3"/>
        <v>0.48076923076923078</v>
      </c>
      <c r="H13" s="198" t="s">
        <v>20</v>
      </c>
      <c r="I13" s="199" t="s">
        <v>29</v>
      </c>
      <c r="J13" s="199" t="s">
        <v>29</v>
      </c>
      <c r="K13" s="203" t="s">
        <v>20</v>
      </c>
      <c r="L13" s="203"/>
      <c r="M13" s="204"/>
      <c r="N13" s="205" t="s">
        <v>20</v>
      </c>
      <c r="O13" s="203" t="s">
        <v>20</v>
      </c>
      <c r="P13" s="203" t="s">
        <v>20</v>
      </c>
      <c r="Q13" s="203" t="s">
        <v>20</v>
      </c>
      <c r="R13" s="204"/>
      <c r="S13" s="205" t="s">
        <v>20</v>
      </c>
      <c r="T13" s="203" t="s">
        <v>348</v>
      </c>
      <c r="U13" s="199" t="s">
        <v>29</v>
      </c>
      <c r="V13" s="199" t="s">
        <v>29</v>
      </c>
      <c r="W13" s="200" t="s">
        <v>20</v>
      </c>
      <c r="X13" s="201" t="s">
        <v>20</v>
      </c>
      <c r="Y13" s="199" t="s">
        <v>29</v>
      </c>
      <c r="Z13" s="199" t="s">
        <v>29</v>
      </c>
      <c r="AA13" s="199" t="s">
        <v>29</v>
      </c>
      <c r="AB13" s="200"/>
      <c r="AC13" s="177" t="s">
        <v>20</v>
      </c>
      <c r="AD13" s="178" t="s">
        <v>29</v>
      </c>
      <c r="AE13" s="178" t="s">
        <v>29</v>
      </c>
      <c r="AF13" s="181" t="s">
        <v>20</v>
      </c>
      <c r="AG13" s="181"/>
      <c r="AH13" s="180" t="s">
        <v>20</v>
      </c>
      <c r="AI13" s="181" t="s">
        <v>20</v>
      </c>
      <c r="AJ13" s="181" t="s">
        <v>20</v>
      </c>
      <c r="AK13" s="181" t="s">
        <v>20</v>
      </c>
      <c r="AL13" s="181"/>
      <c r="AM13" s="180" t="s">
        <v>20</v>
      </c>
      <c r="AN13" s="203" t="s">
        <v>350</v>
      </c>
      <c r="AO13" s="178" t="s">
        <v>20</v>
      </c>
      <c r="AP13" s="183" t="s">
        <v>29</v>
      </c>
      <c r="AQ13" s="183" t="s">
        <v>29</v>
      </c>
      <c r="AR13" s="182" t="s">
        <v>29</v>
      </c>
      <c r="AS13" s="183" t="s">
        <v>29</v>
      </c>
      <c r="AT13" s="183" t="s">
        <v>29</v>
      </c>
      <c r="AU13" s="183" t="s">
        <v>29</v>
      </c>
      <c r="AV13" s="207"/>
      <c r="AW13" s="182" t="s">
        <v>29</v>
      </c>
      <c r="AX13" s="183" t="s">
        <v>393</v>
      </c>
      <c r="AY13" s="178" t="s">
        <v>29</v>
      </c>
      <c r="AZ13" s="178" t="s">
        <v>29</v>
      </c>
      <c r="BA13" s="179"/>
      <c r="BB13" s="198"/>
      <c r="BC13" s="199"/>
      <c r="BD13" s="199" t="s">
        <v>5</v>
      </c>
      <c r="BE13" s="199"/>
      <c r="BF13" s="199"/>
      <c r="BG13" s="200"/>
      <c r="BH13" s="198" t="s">
        <v>29</v>
      </c>
      <c r="BI13" s="199" t="s">
        <v>29</v>
      </c>
      <c r="BJ13" s="243" t="s">
        <v>20</v>
      </c>
      <c r="BK13" s="243" t="s">
        <v>29</v>
      </c>
      <c r="BL13" s="286"/>
      <c r="BM13" s="242" t="s">
        <v>29</v>
      </c>
      <c r="BN13" s="243" t="s">
        <v>20</v>
      </c>
      <c r="BO13" s="243" t="s">
        <v>29</v>
      </c>
      <c r="BP13" s="243" t="s">
        <v>394</v>
      </c>
      <c r="BQ13" s="199"/>
      <c r="BR13" s="200"/>
      <c r="BS13" s="198" t="s">
        <v>20</v>
      </c>
      <c r="BT13" s="199" t="s">
        <v>20</v>
      </c>
      <c r="BU13" s="199" t="s">
        <v>29</v>
      </c>
      <c r="BV13" s="199" t="s">
        <v>20</v>
      </c>
      <c r="BW13" s="200"/>
      <c r="BX13" s="198"/>
      <c r="BY13" s="199"/>
      <c r="BZ13" s="199" t="s">
        <v>5</v>
      </c>
      <c r="CA13" s="199"/>
      <c r="CB13" s="269"/>
      <c r="CC13" s="351" t="s">
        <v>20</v>
      </c>
      <c r="CD13" s="199" t="s">
        <v>20</v>
      </c>
      <c r="CE13" s="199" t="s">
        <v>20</v>
      </c>
      <c r="CF13" s="199" t="s">
        <v>29</v>
      </c>
      <c r="CG13" s="200"/>
      <c r="CH13" s="198" t="s">
        <v>20</v>
      </c>
      <c r="CI13" s="199" t="s">
        <v>29</v>
      </c>
      <c r="CJ13" s="199" t="s">
        <v>29</v>
      </c>
      <c r="CK13" s="199" t="s">
        <v>20</v>
      </c>
      <c r="CL13" s="200"/>
      <c r="CM13" s="198"/>
      <c r="CN13" s="199"/>
      <c r="CO13" s="199" t="s">
        <v>5</v>
      </c>
      <c r="CP13" s="199"/>
      <c r="CQ13" s="200"/>
      <c r="CR13" s="201" t="s">
        <v>20</v>
      </c>
      <c r="CS13" s="199" t="s">
        <v>29</v>
      </c>
      <c r="CT13" s="199" t="s">
        <v>29</v>
      </c>
      <c r="CU13" s="199" t="s">
        <v>29</v>
      </c>
      <c r="CV13" s="269"/>
      <c r="CW13" s="198" t="s">
        <v>29</v>
      </c>
      <c r="CX13" s="199" t="s">
        <v>20</v>
      </c>
      <c r="CY13" s="199" t="s">
        <v>20</v>
      </c>
      <c r="CZ13" s="199" t="s">
        <v>29</v>
      </c>
      <c r="DA13" s="200"/>
      <c r="DB13" s="201" t="s">
        <v>29</v>
      </c>
      <c r="DC13" s="199" t="s">
        <v>20</v>
      </c>
      <c r="DD13" s="199" t="s">
        <v>29</v>
      </c>
      <c r="DE13" s="199" t="s">
        <v>29</v>
      </c>
      <c r="DF13" s="269"/>
      <c r="DG13" s="198" t="s">
        <v>29</v>
      </c>
      <c r="DH13" s="199" t="s">
        <v>29</v>
      </c>
      <c r="DI13" s="199" t="s">
        <v>20</v>
      </c>
      <c r="DJ13" s="199" t="s">
        <v>20</v>
      </c>
      <c r="DK13" s="200"/>
      <c r="DL13" s="198" t="s">
        <v>29</v>
      </c>
      <c r="DM13" s="199" t="s">
        <v>29</v>
      </c>
      <c r="DN13" s="199" t="s">
        <v>29</v>
      </c>
      <c r="DO13" s="199" t="s">
        <v>20</v>
      </c>
      <c r="DP13" s="200"/>
      <c r="DQ13" s="198"/>
      <c r="DR13" s="199"/>
      <c r="DS13" s="199" t="s">
        <v>5</v>
      </c>
      <c r="DT13" s="199"/>
      <c r="DU13" s="200"/>
      <c r="DV13" s="198"/>
      <c r="DW13" s="199"/>
      <c r="DX13" s="199" t="s">
        <v>5</v>
      </c>
      <c r="DY13" s="199"/>
      <c r="DZ13" s="200"/>
      <c r="EA13" s="499" t="s">
        <v>20</v>
      </c>
      <c r="EB13" s="500" t="s">
        <v>20</v>
      </c>
      <c r="EC13" s="500" t="s">
        <v>29</v>
      </c>
      <c r="ED13" s="500" t="s">
        <v>20</v>
      </c>
      <c r="EE13" s="501"/>
      <c r="EF13" s="499" t="s">
        <v>20</v>
      </c>
      <c r="EG13" s="500" t="s">
        <v>29</v>
      </c>
      <c r="EH13" s="500" t="s">
        <v>20</v>
      </c>
      <c r="EI13" s="500" t="s">
        <v>29</v>
      </c>
      <c r="EJ13" s="501"/>
      <c r="EK13" s="499" t="s">
        <v>20</v>
      </c>
      <c r="EL13" s="500" t="s">
        <v>29</v>
      </c>
      <c r="EM13" s="500" t="s">
        <v>20</v>
      </c>
      <c r="EN13" s="500" t="s">
        <v>29</v>
      </c>
      <c r="EO13" s="501"/>
      <c r="EP13" s="499" t="s">
        <v>20</v>
      </c>
      <c r="EQ13" s="500" t="s">
        <v>29</v>
      </c>
      <c r="ER13" s="500" t="s">
        <v>29</v>
      </c>
      <c r="ES13" s="500" t="s">
        <v>29</v>
      </c>
      <c r="ET13" s="501"/>
      <c r="EU13" s="499"/>
      <c r="EV13" s="500"/>
      <c r="EW13" s="500" t="s">
        <v>5</v>
      </c>
      <c r="EX13" s="500"/>
      <c r="EY13" s="501"/>
      <c r="EZ13" s="499" t="s">
        <v>20</v>
      </c>
      <c r="FA13" s="500" t="s">
        <v>29</v>
      </c>
      <c r="FB13" s="500" t="s">
        <v>20</v>
      </c>
      <c r="FC13" s="500" t="s">
        <v>20</v>
      </c>
      <c r="FD13" s="501"/>
      <c r="FE13" s="499" t="s">
        <v>20</v>
      </c>
      <c r="FF13" s="500" t="s">
        <v>29</v>
      </c>
      <c r="FG13" s="500" t="s">
        <v>29</v>
      </c>
      <c r="FH13" s="500" t="s">
        <v>29</v>
      </c>
      <c r="FI13" s="501"/>
      <c r="FJ13" s="499" t="s">
        <v>20</v>
      </c>
      <c r="FK13" s="500" t="s">
        <v>29</v>
      </c>
      <c r="FL13" s="500" t="s">
        <v>20</v>
      </c>
      <c r="FM13" s="500" t="s">
        <v>20</v>
      </c>
      <c r="FN13" s="501"/>
      <c r="FO13" s="81" t="s">
        <v>119</v>
      </c>
      <c r="FP13" s="193" t="s">
        <v>110</v>
      </c>
      <c r="FQ13" s="289">
        <f t="shared" si="4"/>
        <v>18</v>
      </c>
      <c r="FR13" s="195">
        <f t="shared" si="5"/>
        <v>18</v>
      </c>
      <c r="FS13" s="196">
        <f t="shared" si="6"/>
        <v>36</v>
      </c>
      <c r="FT13" s="291">
        <f t="shared" si="7"/>
        <v>0.5</v>
      </c>
      <c r="FU13" s="289">
        <f t="shared" si="8"/>
        <v>10</v>
      </c>
      <c r="FV13" s="195">
        <f t="shared" si="9"/>
        <v>10</v>
      </c>
      <c r="FW13" s="196">
        <f t="shared" si="10"/>
        <v>20</v>
      </c>
      <c r="FX13" s="291">
        <f t="shared" si="11"/>
        <v>0.5</v>
      </c>
    </row>
    <row r="14" spans="1:180" ht="17.25">
      <c r="A14" s="34"/>
      <c r="B14" s="81" t="s">
        <v>119</v>
      </c>
      <c r="C14" s="193" t="s">
        <v>127</v>
      </c>
      <c r="D14" s="194">
        <f t="shared" si="0"/>
        <v>57</v>
      </c>
      <c r="E14" s="195">
        <f t="shared" si="1"/>
        <v>62</v>
      </c>
      <c r="F14" s="195">
        <f t="shared" si="2"/>
        <v>119</v>
      </c>
      <c r="G14" s="218">
        <f t="shared" si="3"/>
        <v>0.47899159663865548</v>
      </c>
      <c r="H14" s="198" t="s">
        <v>29</v>
      </c>
      <c r="I14" s="199" t="s">
        <v>29</v>
      </c>
      <c r="J14" s="199" t="s">
        <v>29</v>
      </c>
      <c r="K14" s="199" t="s">
        <v>29</v>
      </c>
      <c r="L14" s="199" t="s">
        <v>20</v>
      </c>
      <c r="M14" s="200"/>
      <c r="N14" s="198" t="s">
        <v>20</v>
      </c>
      <c r="O14" s="199" t="s">
        <v>29</v>
      </c>
      <c r="P14" s="199" t="s">
        <v>20</v>
      </c>
      <c r="Q14" s="199" t="s">
        <v>29</v>
      </c>
      <c r="R14" s="200"/>
      <c r="S14" s="198" t="s">
        <v>20</v>
      </c>
      <c r="T14" s="199" t="s">
        <v>29</v>
      </c>
      <c r="U14" s="199" t="s">
        <v>29</v>
      </c>
      <c r="V14" s="199" t="s">
        <v>20</v>
      </c>
      <c r="W14" s="200"/>
      <c r="X14" s="201" t="s">
        <v>20</v>
      </c>
      <c r="Y14" s="199" t="s">
        <v>20</v>
      </c>
      <c r="Z14" s="199" t="s">
        <v>29</v>
      </c>
      <c r="AA14" s="199" t="s">
        <v>29</v>
      </c>
      <c r="AB14" s="200"/>
      <c r="AC14" s="177" t="s">
        <v>20</v>
      </c>
      <c r="AD14" s="178" t="s">
        <v>29</v>
      </c>
      <c r="AE14" s="178" t="s">
        <v>29</v>
      </c>
      <c r="AF14" s="181" t="s">
        <v>20</v>
      </c>
      <c r="AG14" s="181"/>
      <c r="AH14" s="180" t="s">
        <v>20</v>
      </c>
      <c r="AI14" s="181" t="s">
        <v>20</v>
      </c>
      <c r="AJ14" s="181" t="s">
        <v>29</v>
      </c>
      <c r="AK14" s="181" t="s">
        <v>29</v>
      </c>
      <c r="AL14" s="181"/>
      <c r="AM14" s="180" t="s">
        <v>20</v>
      </c>
      <c r="AN14" s="181" t="s">
        <v>20</v>
      </c>
      <c r="AO14" s="181" t="s">
        <v>20</v>
      </c>
      <c r="AP14" s="181" t="s">
        <v>20</v>
      </c>
      <c r="AQ14" s="181" t="s">
        <v>20</v>
      </c>
      <c r="AR14" s="180" t="s">
        <v>29</v>
      </c>
      <c r="AS14" s="181" t="s">
        <v>20</v>
      </c>
      <c r="AT14" s="181" t="s">
        <v>347</v>
      </c>
      <c r="AU14" s="178" t="s">
        <v>20</v>
      </c>
      <c r="AV14" s="179" t="s">
        <v>29</v>
      </c>
      <c r="AW14" s="177" t="s">
        <v>29</v>
      </c>
      <c r="AX14" s="178" t="s">
        <v>20</v>
      </c>
      <c r="AY14" s="178" t="s">
        <v>20</v>
      </c>
      <c r="AZ14" s="178" t="s">
        <v>20</v>
      </c>
      <c r="BA14" s="179"/>
      <c r="BB14" s="198" t="s">
        <v>29</v>
      </c>
      <c r="BC14" s="199" t="s">
        <v>20</v>
      </c>
      <c r="BD14" s="199" t="s">
        <v>29</v>
      </c>
      <c r="BE14" s="199" t="s">
        <v>29</v>
      </c>
      <c r="BF14" s="199" t="s">
        <v>20</v>
      </c>
      <c r="BG14" s="200"/>
      <c r="BH14" s="198" t="s">
        <v>29</v>
      </c>
      <c r="BI14" s="199" t="s">
        <v>20</v>
      </c>
      <c r="BJ14" s="199" t="s">
        <v>29</v>
      </c>
      <c r="BK14" s="199" t="s">
        <v>20</v>
      </c>
      <c r="BL14" s="269" t="s">
        <v>29</v>
      </c>
      <c r="BM14" s="198" t="s">
        <v>20</v>
      </c>
      <c r="BN14" s="199" t="s">
        <v>20</v>
      </c>
      <c r="BO14" s="199" t="s">
        <v>29</v>
      </c>
      <c r="BP14" s="199" t="s">
        <v>20</v>
      </c>
      <c r="BQ14" s="199"/>
      <c r="BR14" s="200"/>
      <c r="BS14" s="198" t="s">
        <v>29</v>
      </c>
      <c r="BT14" s="199" t="s">
        <v>29</v>
      </c>
      <c r="BU14" s="199" t="s">
        <v>29</v>
      </c>
      <c r="BV14" s="199" t="s">
        <v>20</v>
      </c>
      <c r="BW14" s="200" t="s">
        <v>20</v>
      </c>
      <c r="BX14" s="198" t="s">
        <v>29</v>
      </c>
      <c r="BY14" s="199" t="s">
        <v>29</v>
      </c>
      <c r="BZ14" s="199" t="s">
        <v>29</v>
      </c>
      <c r="CA14" s="203" t="s">
        <v>20</v>
      </c>
      <c r="CB14" s="283"/>
      <c r="CC14" s="374" t="s">
        <v>20</v>
      </c>
      <c r="CD14" s="203" t="s">
        <v>29</v>
      </c>
      <c r="CE14" s="203" t="s">
        <v>20</v>
      </c>
      <c r="CF14" s="203" t="s">
        <v>29</v>
      </c>
      <c r="CG14" s="204"/>
      <c r="CH14" s="205" t="s">
        <v>20</v>
      </c>
      <c r="CI14" s="203" t="s">
        <v>29</v>
      </c>
      <c r="CJ14" s="203" t="s">
        <v>20</v>
      </c>
      <c r="CK14" s="203" t="s">
        <v>20</v>
      </c>
      <c r="CL14" s="204"/>
      <c r="CM14" s="205" t="s">
        <v>20</v>
      </c>
      <c r="CN14" s="203" t="s">
        <v>20</v>
      </c>
      <c r="CO14" s="203" t="s">
        <v>20</v>
      </c>
      <c r="CP14" s="203" t="s">
        <v>349</v>
      </c>
      <c r="CQ14" s="200" t="s">
        <v>20</v>
      </c>
      <c r="CR14" s="201" t="s">
        <v>29</v>
      </c>
      <c r="CS14" s="199" t="s">
        <v>29</v>
      </c>
      <c r="CT14" s="199" t="s">
        <v>29</v>
      </c>
      <c r="CU14" s="199" t="s">
        <v>29</v>
      </c>
      <c r="CV14" s="269" t="s">
        <v>29</v>
      </c>
      <c r="CW14" s="198" t="s">
        <v>29</v>
      </c>
      <c r="CX14" s="199" t="s">
        <v>29</v>
      </c>
      <c r="CY14" s="199" t="s">
        <v>20</v>
      </c>
      <c r="CZ14" s="199" t="s">
        <v>20</v>
      </c>
      <c r="DA14" s="200"/>
      <c r="DB14" s="201"/>
      <c r="DC14" s="199"/>
      <c r="DD14" s="199" t="s">
        <v>5</v>
      </c>
      <c r="DE14" s="199"/>
      <c r="DF14" s="269"/>
      <c r="DG14" s="198" t="s">
        <v>20</v>
      </c>
      <c r="DH14" s="199" t="s">
        <v>20</v>
      </c>
      <c r="DI14" s="199" t="s">
        <v>20</v>
      </c>
      <c r="DJ14" s="225" t="s">
        <v>29</v>
      </c>
      <c r="DK14" s="226"/>
      <c r="DL14" s="241"/>
      <c r="DM14" s="225"/>
      <c r="DN14" s="225" t="s">
        <v>5</v>
      </c>
      <c r="DO14" s="225"/>
      <c r="DP14" s="226"/>
      <c r="DQ14" s="241"/>
      <c r="DR14" s="225"/>
      <c r="DS14" s="225" t="s">
        <v>5</v>
      </c>
      <c r="DT14" s="225"/>
      <c r="DU14" s="226"/>
      <c r="DV14" s="241" t="s">
        <v>29</v>
      </c>
      <c r="DW14" s="225" t="s">
        <v>29</v>
      </c>
      <c r="DX14" s="225" t="s">
        <v>29</v>
      </c>
      <c r="DY14" s="225" t="s">
        <v>29</v>
      </c>
      <c r="DZ14" s="226"/>
      <c r="EA14" s="241" t="s">
        <v>29</v>
      </c>
      <c r="EB14" s="225" t="s">
        <v>29</v>
      </c>
      <c r="EC14" s="225" t="s">
        <v>468</v>
      </c>
      <c r="ED14" s="500" t="s">
        <v>29</v>
      </c>
      <c r="EE14" s="326" t="s">
        <v>20</v>
      </c>
      <c r="EF14" s="242" t="s">
        <v>20</v>
      </c>
      <c r="EG14" s="243" t="s">
        <v>29</v>
      </c>
      <c r="EH14" s="243" t="s">
        <v>467</v>
      </c>
      <c r="EI14" s="500" t="s">
        <v>29</v>
      </c>
      <c r="EJ14" s="501"/>
      <c r="EK14" s="499" t="s">
        <v>29</v>
      </c>
      <c r="EL14" s="500" t="s">
        <v>29</v>
      </c>
      <c r="EM14" s="500" t="s">
        <v>29</v>
      </c>
      <c r="EN14" s="500" t="s">
        <v>29</v>
      </c>
      <c r="EO14" s="501"/>
      <c r="EP14" s="499" t="s">
        <v>29</v>
      </c>
      <c r="EQ14" s="500" t="s">
        <v>29</v>
      </c>
      <c r="ER14" s="500" t="s">
        <v>20</v>
      </c>
      <c r="ES14" s="500" t="s">
        <v>20</v>
      </c>
      <c r="ET14" s="501"/>
      <c r="EU14" s="499" t="s">
        <v>20</v>
      </c>
      <c r="EV14" s="500" t="s">
        <v>20</v>
      </c>
      <c r="EW14" s="500" t="s">
        <v>20</v>
      </c>
      <c r="EX14" s="500" t="s">
        <v>20</v>
      </c>
      <c r="EY14" s="501"/>
      <c r="EZ14" s="499"/>
      <c r="FA14" s="500"/>
      <c r="FB14" s="500"/>
      <c r="FC14" s="500"/>
      <c r="FD14" s="501"/>
      <c r="FE14" s="499" t="s">
        <v>29</v>
      </c>
      <c r="FF14" s="500" t="s">
        <v>20</v>
      </c>
      <c r="FG14" s="500" t="s">
        <v>29</v>
      </c>
      <c r="FH14" s="500" t="s">
        <v>29</v>
      </c>
      <c r="FI14" s="501"/>
      <c r="FJ14" s="499" t="s">
        <v>29</v>
      </c>
      <c r="FK14" s="500" t="s">
        <v>29</v>
      </c>
      <c r="FL14" s="500" t="s">
        <v>20</v>
      </c>
      <c r="FM14" s="500" t="s">
        <v>20</v>
      </c>
      <c r="FN14" s="501"/>
      <c r="FO14" s="81" t="s">
        <v>119</v>
      </c>
      <c r="FP14" s="193" t="s">
        <v>127</v>
      </c>
      <c r="FQ14" s="289">
        <f t="shared" si="4"/>
        <v>15</v>
      </c>
      <c r="FR14" s="195">
        <f t="shared" si="5"/>
        <v>22</v>
      </c>
      <c r="FS14" s="195">
        <f t="shared" si="6"/>
        <v>37</v>
      </c>
      <c r="FT14" s="290">
        <f t="shared" si="7"/>
        <v>0.40540540540540543</v>
      </c>
      <c r="FU14" s="289">
        <f t="shared" si="8"/>
        <v>9</v>
      </c>
      <c r="FV14" s="195">
        <f t="shared" si="9"/>
        <v>11</v>
      </c>
      <c r="FW14" s="195">
        <f t="shared" si="10"/>
        <v>20</v>
      </c>
      <c r="FX14" s="290">
        <f t="shared" si="11"/>
        <v>0.45</v>
      </c>
    </row>
    <row r="15" spans="1:180" ht="17.25">
      <c r="A15" s="34"/>
      <c r="B15" s="81" t="s">
        <v>119</v>
      </c>
      <c r="C15" s="193" t="s">
        <v>106</v>
      </c>
      <c r="D15" s="194">
        <f t="shared" si="0"/>
        <v>55</v>
      </c>
      <c r="E15" s="195">
        <f t="shared" si="1"/>
        <v>55</v>
      </c>
      <c r="F15" s="195">
        <f t="shared" si="2"/>
        <v>110</v>
      </c>
      <c r="G15" s="218">
        <f t="shared" si="3"/>
        <v>0.5</v>
      </c>
      <c r="H15" s="198"/>
      <c r="I15" s="199"/>
      <c r="J15" s="199"/>
      <c r="K15" s="199"/>
      <c r="L15" s="199"/>
      <c r="M15" s="200"/>
      <c r="N15" s="198" t="s">
        <v>29</v>
      </c>
      <c r="O15" s="199" t="s">
        <v>20</v>
      </c>
      <c r="P15" s="199" t="s">
        <v>20</v>
      </c>
      <c r="Q15" s="199" t="s">
        <v>20</v>
      </c>
      <c r="R15" s="200"/>
      <c r="S15" s="198" t="s">
        <v>20</v>
      </c>
      <c r="T15" s="199" t="s">
        <v>29</v>
      </c>
      <c r="U15" s="199" t="s">
        <v>20</v>
      </c>
      <c r="V15" s="199" t="s">
        <v>29</v>
      </c>
      <c r="W15" s="200"/>
      <c r="X15" s="201" t="s">
        <v>263</v>
      </c>
      <c r="Y15" s="199" t="s">
        <v>263</v>
      </c>
      <c r="Z15" s="199" t="s">
        <v>263</v>
      </c>
      <c r="AA15" s="199" t="s">
        <v>20</v>
      </c>
      <c r="AB15" s="200"/>
      <c r="AC15" s="177" t="s">
        <v>29</v>
      </c>
      <c r="AD15" s="178" t="s">
        <v>20</v>
      </c>
      <c r="AE15" s="178" t="s">
        <v>29</v>
      </c>
      <c r="AF15" s="178" t="s">
        <v>20</v>
      </c>
      <c r="AG15" s="178"/>
      <c r="AH15" s="177" t="s">
        <v>29</v>
      </c>
      <c r="AI15" s="178" t="s">
        <v>20</v>
      </c>
      <c r="AJ15" s="178" t="s">
        <v>29</v>
      </c>
      <c r="AK15" s="178" t="s">
        <v>20</v>
      </c>
      <c r="AL15" s="178"/>
      <c r="AM15" s="177" t="s">
        <v>29</v>
      </c>
      <c r="AN15" s="178" t="s">
        <v>29</v>
      </c>
      <c r="AO15" s="178" t="s">
        <v>29</v>
      </c>
      <c r="AP15" s="178" t="s">
        <v>29</v>
      </c>
      <c r="AQ15" s="178"/>
      <c r="AR15" s="177" t="s">
        <v>20</v>
      </c>
      <c r="AS15" s="178" t="s">
        <v>20</v>
      </c>
      <c r="AT15" s="178" t="s">
        <v>29</v>
      </c>
      <c r="AU15" s="178" t="s">
        <v>29</v>
      </c>
      <c r="AV15" s="179" t="s">
        <v>29</v>
      </c>
      <c r="AW15" s="177" t="s">
        <v>20</v>
      </c>
      <c r="AX15" s="178" t="s">
        <v>20</v>
      </c>
      <c r="AY15" s="178" t="s">
        <v>20</v>
      </c>
      <c r="AZ15" s="178" t="s">
        <v>20</v>
      </c>
      <c r="BA15" s="179"/>
      <c r="BB15" s="198" t="s">
        <v>29</v>
      </c>
      <c r="BC15" s="199" t="s">
        <v>20</v>
      </c>
      <c r="BD15" s="199" t="s">
        <v>20</v>
      </c>
      <c r="BE15" s="199" t="s">
        <v>20</v>
      </c>
      <c r="BF15" s="199"/>
      <c r="BG15" s="200"/>
      <c r="BH15" s="198" t="s">
        <v>20</v>
      </c>
      <c r="BI15" s="225" t="s">
        <v>29</v>
      </c>
      <c r="BJ15" s="225" t="s">
        <v>29</v>
      </c>
      <c r="BK15" s="225" t="s">
        <v>29</v>
      </c>
      <c r="BL15" s="285"/>
      <c r="BM15" s="241" t="s">
        <v>29</v>
      </c>
      <c r="BN15" s="225" t="s">
        <v>29</v>
      </c>
      <c r="BO15" s="225" t="s">
        <v>20</v>
      </c>
      <c r="BP15" s="225" t="s">
        <v>29</v>
      </c>
      <c r="BQ15" s="225"/>
      <c r="BR15" s="226"/>
      <c r="BS15" s="241" t="s">
        <v>29</v>
      </c>
      <c r="BT15" s="225" t="s">
        <v>401</v>
      </c>
      <c r="BU15" s="243" t="s">
        <v>20</v>
      </c>
      <c r="BV15" s="243" t="s">
        <v>29</v>
      </c>
      <c r="BW15" s="326"/>
      <c r="BX15" s="242" t="s">
        <v>20</v>
      </c>
      <c r="BY15" s="243" t="s">
        <v>29</v>
      </c>
      <c r="BZ15" s="243" t="s">
        <v>400</v>
      </c>
      <c r="CA15" s="199" t="s">
        <v>20</v>
      </c>
      <c r="CB15" s="269"/>
      <c r="CC15" s="351" t="s">
        <v>20</v>
      </c>
      <c r="CD15" s="199" t="s">
        <v>20</v>
      </c>
      <c r="CE15" s="199" t="s">
        <v>29</v>
      </c>
      <c r="CF15" s="203" t="s">
        <v>20</v>
      </c>
      <c r="CG15" s="204"/>
      <c r="CH15" s="205"/>
      <c r="CI15" s="203"/>
      <c r="CJ15" s="203" t="s">
        <v>5</v>
      </c>
      <c r="CK15" s="203"/>
      <c r="CL15" s="204"/>
      <c r="CM15" s="205" t="s">
        <v>20</v>
      </c>
      <c r="CN15" s="203" t="s">
        <v>20</v>
      </c>
      <c r="CO15" s="203" t="s">
        <v>20</v>
      </c>
      <c r="CP15" s="203" t="s">
        <v>29</v>
      </c>
      <c r="CQ15" s="204"/>
      <c r="CR15" s="206" t="s">
        <v>29</v>
      </c>
      <c r="CS15" s="203" t="s">
        <v>20</v>
      </c>
      <c r="CT15" s="203" t="s">
        <v>29</v>
      </c>
      <c r="CU15" s="203" t="s">
        <v>20</v>
      </c>
      <c r="CV15" s="283"/>
      <c r="CW15" s="205"/>
      <c r="CX15" s="203"/>
      <c r="CY15" s="203"/>
      <c r="CZ15" s="203"/>
      <c r="DA15" s="204"/>
      <c r="DB15" s="206" t="s">
        <v>20</v>
      </c>
      <c r="DC15" s="203" t="s">
        <v>20</v>
      </c>
      <c r="DD15" s="203" t="s">
        <v>349</v>
      </c>
      <c r="DE15" s="203" t="s">
        <v>20</v>
      </c>
      <c r="DF15" s="269" t="s">
        <v>20</v>
      </c>
      <c r="DG15" s="198" t="s">
        <v>29</v>
      </c>
      <c r="DH15" s="199" t="s">
        <v>29</v>
      </c>
      <c r="DI15" s="199" t="s">
        <v>20</v>
      </c>
      <c r="DJ15" s="199" t="s">
        <v>29</v>
      </c>
      <c r="DK15" s="200"/>
      <c r="DL15" s="198" t="s">
        <v>20</v>
      </c>
      <c r="DM15" s="199" t="s">
        <v>29</v>
      </c>
      <c r="DN15" s="199" t="s">
        <v>29</v>
      </c>
      <c r="DO15" s="199" t="s">
        <v>29</v>
      </c>
      <c r="DP15" s="200"/>
      <c r="DQ15" s="198"/>
      <c r="DR15" s="199"/>
      <c r="DS15" s="199" t="s">
        <v>5</v>
      </c>
      <c r="DT15" s="199"/>
      <c r="DU15" s="200"/>
      <c r="DV15" s="198" t="s">
        <v>20</v>
      </c>
      <c r="DW15" s="199" t="s">
        <v>20</v>
      </c>
      <c r="DX15" s="199" t="s">
        <v>20</v>
      </c>
      <c r="DY15" s="199" t="s">
        <v>29</v>
      </c>
      <c r="DZ15" s="200"/>
      <c r="EA15" s="499" t="s">
        <v>29</v>
      </c>
      <c r="EB15" s="500" t="s">
        <v>20</v>
      </c>
      <c r="EC15" s="500" t="s">
        <v>20</v>
      </c>
      <c r="ED15" s="500" t="s">
        <v>29</v>
      </c>
      <c r="EE15" s="501"/>
      <c r="EF15" s="499" t="s">
        <v>29</v>
      </c>
      <c r="EG15" s="500" t="s">
        <v>20</v>
      </c>
      <c r="EH15" s="500" t="s">
        <v>20</v>
      </c>
      <c r="EI15" s="500" t="s">
        <v>20</v>
      </c>
      <c r="EJ15" s="501"/>
      <c r="EK15" s="499" t="s">
        <v>29</v>
      </c>
      <c r="EL15" s="500" t="s">
        <v>20</v>
      </c>
      <c r="EM15" s="500" t="s">
        <v>20</v>
      </c>
      <c r="EN15" s="500" t="s">
        <v>20</v>
      </c>
      <c r="EO15" s="501"/>
      <c r="EP15" s="241" t="s">
        <v>29</v>
      </c>
      <c r="EQ15" s="225" t="s">
        <v>29</v>
      </c>
      <c r="ER15" s="225" t="s">
        <v>29</v>
      </c>
      <c r="ES15" s="225" t="s">
        <v>29</v>
      </c>
      <c r="ET15" s="226"/>
      <c r="EU15" s="241" t="s">
        <v>29</v>
      </c>
      <c r="EV15" s="225" t="s">
        <v>20</v>
      </c>
      <c r="EW15" s="225" t="s">
        <v>29</v>
      </c>
      <c r="EX15" s="225" t="s">
        <v>29</v>
      </c>
      <c r="EY15" s="226"/>
      <c r="EZ15" s="241" t="s">
        <v>531</v>
      </c>
      <c r="FA15" s="500" t="s">
        <v>29</v>
      </c>
      <c r="FB15" s="500" t="s">
        <v>20</v>
      </c>
      <c r="FC15" s="500" t="s">
        <v>29</v>
      </c>
      <c r="FD15" s="501"/>
      <c r="FE15" s="499" t="s">
        <v>20</v>
      </c>
      <c r="FF15" s="500" t="s">
        <v>29</v>
      </c>
      <c r="FG15" s="500" t="s">
        <v>29</v>
      </c>
      <c r="FH15" s="500" t="s">
        <v>29</v>
      </c>
      <c r="FI15" s="501"/>
      <c r="FJ15" s="499" t="s">
        <v>20</v>
      </c>
      <c r="FK15" s="500" t="s">
        <v>29</v>
      </c>
      <c r="FL15" s="500" t="s">
        <v>20</v>
      </c>
      <c r="FM15" s="500" t="s">
        <v>29</v>
      </c>
      <c r="FN15" s="501"/>
      <c r="FO15" s="392" t="s">
        <v>119</v>
      </c>
      <c r="FP15" s="193" t="s">
        <v>106</v>
      </c>
      <c r="FQ15" s="289">
        <f t="shared" si="4"/>
        <v>18</v>
      </c>
      <c r="FR15" s="195">
        <f t="shared" si="5"/>
        <v>26</v>
      </c>
      <c r="FS15" s="195">
        <f t="shared" si="6"/>
        <v>44</v>
      </c>
      <c r="FT15" s="290">
        <f t="shared" si="7"/>
        <v>0.40909090909090912</v>
      </c>
      <c r="FU15" s="289">
        <f t="shared" si="8"/>
        <v>8</v>
      </c>
      <c r="FV15" s="195">
        <f t="shared" si="9"/>
        <v>16</v>
      </c>
      <c r="FW15" s="195">
        <f t="shared" si="10"/>
        <v>24</v>
      </c>
      <c r="FX15" s="290">
        <f t="shared" si="11"/>
        <v>0.33333333333333331</v>
      </c>
    </row>
    <row r="16" spans="1:180" ht="17.25">
      <c r="A16" s="34"/>
      <c r="B16" s="81" t="s">
        <v>119</v>
      </c>
      <c r="C16" s="193" t="s">
        <v>138</v>
      </c>
      <c r="D16" s="194">
        <f t="shared" si="0"/>
        <v>50</v>
      </c>
      <c r="E16" s="195">
        <f t="shared" si="1"/>
        <v>44</v>
      </c>
      <c r="F16" s="195">
        <f>SUM(D16:E16)</f>
        <v>94</v>
      </c>
      <c r="G16" s="218">
        <f>IFERROR(D16/F16,"")</f>
        <v>0.53191489361702127</v>
      </c>
      <c r="H16" s="198" t="s">
        <v>20</v>
      </c>
      <c r="I16" s="199" t="s">
        <v>20</v>
      </c>
      <c r="J16" s="199" t="s">
        <v>20</v>
      </c>
      <c r="K16" s="199" t="s">
        <v>20</v>
      </c>
      <c r="L16" s="199"/>
      <c r="M16" s="200"/>
      <c r="N16" s="198" t="s">
        <v>29</v>
      </c>
      <c r="O16" s="199" t="s">
        <v>29</v>
      </c>
      <c r="P16" s="199" t="s">
        <v>29</v>
      </c>
      <c r="Q16" s="199" t="s">
        <v>20</v>
      </c>
      <c r="R16" s="202" t="s">
        <v>328</v>
      </c>
      <c r="S16" s="198" t="s">
        <v>29</v>
      </c>
      <c r="T16" s="199" t="s">
        <v>29</v>
      </c>
      <c r="U16" s="199" t="s">
        <v>20</v>
      </c>
      <c r="V16" s="199" t="s">
        <v>20</v>
      </c>
      <c r="W16" s="200"/>
      <c r="X16" s="201" t="s">
        <v>20</v>
      </c>
      <c r="Y16" s="199" t="s">
        <v>20</v>
      </c>
      <c r="Z16" s="199" t="s">
        <v>29</v>
      </c>
      <c r="AA16" s="199" t="s">
        <v>29</v>
      </c>
      <c r="AB16" s="200"/>
      <c r="AC16" s="177" t="s">
        <v>29</v>
      </c>
      <c r="AD16" s="178" t="s">
        <v>20</v>
      </c>
      <c r="AE16" s="178" t="s">
        <v>20</v>
      </c>
      <c r="AF16" s="178" t="s">
        <v>29</v>
      </c>
      <c r="AG16" s="178"/>
      <c r="AH16" s="177" t="s">
        <v>5</v>
      </c>
      <c r="AI16" s="178"/>
      <c r="AJ16" s="178"/>
      <c r="AK16" s="178"/>
      <c r="AL16" s="178"/>
      <c r="AM16" s="177" t="s">
        <v>29</v>
      </c>
      <c r="AN16" s="178" t="s">
        <v>29</v>
      </c>
      <c r="AO16" s="178" t="s">
        <v>29</v>
      </c>
      <c r="AP16" s="178" t="s">
        <v>20</v>
      </c>
      <c r="AQ16" s="178"/>
      <c r="AR16" s="177" t="s">
        <v>29</v>
      </c>
      <c r="AS16" s="178" t="s">
        <v>20</v>
      </c>
      <c r="AT16" s="178" t="s">
        <v>29</v>
      </c>
      <c r="AU16" s="178" t="s">
        <v>20</v>
      </c>
      <c r="AV16" s="179"/>
      <c r="AW16" s="177"/>
      <c r="AX16" s="178"/>
      <c r="AY16" s="178" t="s">
        <v>5</v>
      </c>
      <c r="AZ16" s="178"/>
      <c r="BA16" s="179"/>
      <c r="BB16" s="198"/>
      <c r="BC16" s="199"/>
      <c r="BD16" s="199" t="s">
        <v>5</v>
      </c>
      <c r="BE16" s="199"/>
      <c r="BF16" s="199"/>
      <c r="BG16" s="200"/>
      <c r="BH16" s="198" t="s">
        <v>20</v>
      </c>
      <c r="BI16" s="199" t="s">
        <v>20</v>
      </c>
      <c r="BJ16" s="199" t="s">
        <v>29</v>
      </c>
      <c r="BK16" s="199" t="s">
        <v>29</v>
      </c>
      <c r="BL16" s="269"/>
      <c r="BM16" s="198" t="s">
        <v>29</v>
      </c>
      <c r="BN16" s="199" t="s">
        <v>29</v>
      </c>
      <c r="BO16" s="199" t="s">
        <v>20</v>
      </c>
      <c r="BP16" s="199" t="s">
        <v>20</v>
      </c>
      <c r="BQ16" s="199" t="s">
        <v>20</v>
      </c>
      <c r="BR16" s="200"/>
      <c r="BS16" s="198" t="s">
        <v>29</v>
      </c>
      <c r="BT16" s="199" t="s">
        <v>20</v>
      </c>
      <c r="BU16" s="199" t="s">
        <v>29</v>
      </c>
      <c r="BV16" s="199" t="s">
        <v>20</v>
      </c>
      <c r="BW16" s="200"/>
      <c r="BX16" s="198" t="s">
        <v>29</v>
      </c>
      <c r="BY16" s="199" t="s">
        <v>20</v>
      </c>
      <c r="BZ16" s="199" t="s">
        <v>20</v>
      </c>
      <c r="CA16" s="199" t="s">
        <v>20</v>
      </c>
      <c r="CB16" s="269"/>
      <c r="CC16" s="351" t="s">
        <v>29</v>
      </c>
      <c r="CD16" s="199" t="s">
        <v>29</v>
      </c>
      <c r="CE16" s="199" t="s">
        <v>20</v>
      </c>
      <c r="CF16" s="199" t="s">
        <v>20</v>
      </c>
      <c r="CG16" s="200"/>
      <c r="CH16" s="198" t="s">
        <v>29</v>
      </c>
      <c r="CI16" s="199" t="s">
        <v>29</v>
      </c>
      <c r="CJ16" s="199" t="s">
        <v>29</v>
      </c>
      <c r="CK16" s="199" t="s">
        <v>29</v>
      </c>
      <c r="CL16" s="200"/>
      <c r="CM16" s="198" t="s">
        <v>29</v>
      </c>
      <c r="CN16" s="203" t="s">
        <v>20</v>
      </c>
      <c r="CO16" s="203" t="s">
        <v>20</v>
      </c>
      <c r="CP16" s="203" t="s">
        <v>20</v>
      </c>
      <c r="CQ16" s="204"/>
      <c r="CR16" s="206" t="s">
        <v>20</v>
      </c>
      <c r="CS16" s="203" t="s">
        <v>20</v>
      </c>
      <c r="CT16" s="203" t="s">
        <v>29</v>
      </c>
      <c r="CU16" s="203" t="s">
        <v>20</v>
      </c>
      <c r="CV16" s="283"/>
      <c r="CW16" s="205" t="s">
        <v>29</v>
      </c>
      <c r="CX16" s="203" t="s">
        <v>29</v>
      </c>
      <c r="CY16" s="203" t="s">
        <v>20</v>
      </c>
      <c r="CZ16" s="203" t="s">
        <v>20</v>
      </c>
      <c r="DA16" s="204" t="s">
        <v>29</v>
      </c>
      <c r="DB16" s="206" t="s">
        <v>29</v>
      </c>
      <c r="DC16" s="203" t="s">
        <v>20</v>
      </c>
      <c r="DD16" s="203" t="s">
        <v>20</v>
      </c>
      <c r="DE16" s="203" t="s">
        <v>20</v>
      </c>
      <c r="DF16" s="283"/>
      <c r="DG16" s="205"/>
      <c r="DH16" s="203" t="s">
        <v>5</v>
      </c>
      <c r="DI16" s="203"/>
      <c r="DJ16" s="203" t="s">
        <v>249</v>
      </c>
      <c r="DK16" s="204"/>
      <c r="DL16" s="205"/>
      <c r="DM16" s="203" t="s">
        <v>5</v>
      </c>
      <c r="DN16" s="203"/>
      <c r="DO16" s="203" t="s">
        <v>249</v>
      </c>
      <c r="DP16" s="204"/>
      <c r="DQ16" s="205"/>
      <c r="DR16" s="203" t="s">
        <v>5</v>
      </c>
      <c r="DS16" s="203"/>
      <c r="DT16" s="203" t="s">
        <v>249</v>
      </c>
      <c r="DU16" s="204"/>
      <c r="DV16" s="205"/>
      <c r="DW16" s="203" t="s">
        <v>5</v>
      </c>
      <c r="DX16" s="203"/>
      <c r="DY16" s="203" t="s">
        <v>249</v>
      </c>
      <c r="DZ16" s="204"/>
      <c r="EA16" s="205" t="s">
        <v>20</v>
      </c>
      <c r="EB16" s="203" t="s">
        <v>20</v>
      </c>
      <c r="EC16" s="203" t="s">
        <v>469</v>
      </c>
      <c r="ED16" s="500" t="s">
        <v>20</v>
      </c>
      <c r="EE16" s="501" t="s">
        <v>29</v>
      </c>
      <c r="EF16" s="499" t="s">
        <v>29</v>
      </c>
      <c r="EG16" s="500" t="s">
        <v>29</v>
      </c>
      <c r="EH16" s="500" t="s">
        <v>20</v>
      </c>
      <c r="EI16" s="500" t="s">
        <v>20</v>
      </c>
      <c r="EJ16" s="501"/>
      <c r="EK16" s="499" t="s">
        <v>20</v>
      </c>
      <c r="EL16" s="500" t="s">
        <v>29</v>
      </c>
      <c r="EM16" s="500" t="s">
        <v>20</v>
      </c>
      <c r="EN16" s="500" t="s">
        <v>20</v>
      </c>
      <c r="EO16" s="501"/>
      <c r="EP16" s="499"/>
      <c r="EQ16" s="500"/>
      <c r="ER16" s="500" t="s">
        <v>5</v>
      </c>
      <c r="ES16" s="500"/>
      <c r="ET16" s="501"/>
      <c r="EU16" s="499"/>
      <c r="EV16" s="500"/>
      <c r="EW16" s="500" t="s">
        <v>5</v>
      </c>
      <c r="EX16" s="500"/>
      <c r="EY16" s="501"/>
      <c r="EZ16" s="499" t="s">
        <v>29</v>
      </c>
      <c r="FA16" s="500" t="s">
        <v>20</v>
      </c>
      <c r="FB16" s="500" t="s">
        <v>20</v>
      </c>
      <c r="FC16" s="500" t="s">
        <v>29</v>
      </c>
      <c r="FD16" s="501"/>
      <c r="FE16" s="499" t="s">
        <v>29</v>
      </c>
      <c r="FF16" s="500" t="s">
        <v>20</v>
      </c>
      <c r="FG16" s="500" t="s">
        <v>29</v>
      </c>
      <c r="FH16" s="500" t="s">
        <v>29</v>
      </c>
      <c r="FI16" s="501"/>
      <c r="FJ16" s="499" t="s">
        <v>29</v>
      </c>
      <c r="FK16" s="500" t="s">
        <v>29</v>
      </c>
      <c r="FL16" s="500" t="s">
        <v>20</v>
      </c>
      <c r="FM16" s="500" t="s">
        <v>20</v>
      </c>
      <c r="FN16" s="501"/>
      <c r="FO16" s="81" t="s">
        <v>119</v>
      </c>
      <c r="FP16" s="193" t="s">
        <v>138</v>
      </c>
      <c r="FQ16" s="289">
        <f t="shared" si="4"/>
        <v>13</v>
      </c>
      <c r="FR16" s="195">
        <f t="shared" si="5"/>
        <v>11</v>
      </c>
      <c r="FS16" s="195">
        <f t="shared" si="6"/>
        <v>24</v>
      </c>
      <c r="FT16" s="290">
        <f t="shared" si="7"/>
        <v>0.54166666666666663</v>
      </c>
      <c r="FU16" s="289">
        <f t="shared" si="8"/>
        <v>8</v>
      </c>
      <c r="FV16" s="195">
        <f t="shared" si="9"/>
        <v>8</v>
      </c>
      <c r="FW16" s="195">
        <f t="shared" si="10"/>
        <v>16</v>
      </c>
      <c r="FX16" s="290">
        <f t="shared" si="11"/>
        <v>0.5</v>
      </c>
    </row>
    <row r="17" spans="1:180" ht="17.25">
      <c r="A17" s="34"/>
      <c r="B17" s="81" t="s">
        <v>119</v>
      </c>
      <c r="C17" s="193" t="s">
        <v>100</v>
      </c>
      <c r="D17" s="194">
        <f t="shared" si="0"/>
        <v>60</v>
      </c>
      <c r="E17" s="195">
        <f t="shared" si="1"/>
        <v>59</v>
      </c>
      <c r="F17" s="195">
        <f>SUM(D17:E17)</f>
        <v>119</v>
      </c>
      <c r="G17" s="218">
        <f>IFERROR(D17/F17,"")</f>
        <v>0.50420168067226889</v>
      </c>
      <c r="H17" s="198" t="s">
        <v>29</v>
      </c>
      <c r="I17" s="199" t="s">
        <v>29</v>
      </c>
      <c r="J17" s="199" t="s">
        <v>29</v>
      </c>
      <c r="K17" s="199" t="s">
        <v>29</v>
      </c>
      <c r="L17" s="199"/>
      <c r="M17" s="200"/>
      <c r="N17" s="198" t="s">
        <v>20</v>
      </c>
      <c r="O17" s="199" t="s">
        <v>20</v>
      </c>
      <c r="P17" s="199" t="s">
        <v>20</v>
      </c>
      <c r="Q17" s="199" t="s">
        <v>20</v>
      </c>
      <c r="R17" s="200"/>
      <c r="S17" s="205" t="s">
        <v>20</v>
      </c>
      <c r="T17" s="203" t="s">
        <v>20</v>
      </c>
      <c r="U17" s="203" t="s">
        <v>348</v>
      </c>
      <c r="V17" s="199" t="s">
        <v>29</v>
      </c>
      <c r="W17" s="200" t="s">
        <v>20</v>
      </c>
      <c r="X17" s="201" t="s">
        <v>20</v>
      </c>
      <c r="Y17" s="199" t="s">
        <v>29</v>
      </c>
      <c r="Z17" s="199" t="s">
        <v>29</v>
      </c>
      <c r="AA17" s="199" t="s">
        <v>20</v>
      </c>
      <c r="AB17" s="200"/>
      <c r="AC17" s="177" t="s">
        <v>20</v>
      </c>
      <c r="AD17" s="178" t="s">
        <v>29</v>
      </c>
      <c r="AE17" s="178" t="s">
        <v>20</v>
      </c>
      <c r="AF17" s="178" t="s">
        <v>20</v>
      </c>
      <c r="AG17" s="178"/>
      <c r="AH17" s="177" t="s">
        <v>20</v>
      </c>
      <c r="AI17" s="178" t="s">
        <v>29</v>
      </c>
      <c r="AJ17" s="178" t="s">
        <v>29</v>
      </c>
      <c r="AK17" s="178" t="s">
        <v>20</v>
      </c>
      <c r="AL17" s="178" t="s">
        <v>29</v>
      </c>
      <c r="AM17" s="177" t="s">
        <v>20</v>
      </c>
      <c r="AN17" s="178" t="s">
        <v>20</v>
      </c>
      <c r="AO17" s="178" t="s">
        <v>20</v>
      </c>
      <c r="AP17" s="178" t="s">
        <v>29</v>
      </c>
      <c r="AQ17" s="178"/>
      <c r="AR17" s="177" t="s">
        <v>20</v>
      </c>
      <c r="AS17" s="178" t="s">
        <v>20</v>
      </c>
      <c r="AT17" s="178" t="s">
        <v>29</v>
      </c>
      <c r="AU17" s="178" t="s">
        <v>20</v>
      </c>
      <c r="AV17" s="179"/>
      <c r="AW17" s="177" t="s">
        <v>263</v>
      </c>
      <c r="AX17" s="178" t="s">
        <v>263</v>
      </c>
      <c r="AY17" s="178" t="s">
        <v>20</v>
      </c>
      <c r="AZ17" s="178" t="s">
        <v>29</v>
      </c>
      <c r="BA17" s="179" t="s">
        <v>29</v>
      </c>
      <c r="BB17" s="198" t="s">
        <v>20</v>
      </c>
      <c r="BC17" s="199" t="s">
        <v>29</v>
      </c>
      <c r="BD17" s="199" t="s">
        <v>29</v>
      </c>
      <c r="BE17" s="199" t="s">
        <v>29</v>
      </c>
      <c r="BF17" s="199"/>
      <c r="BG17" s="200"/>
      <c r="BH17" s="198" t="s">
        <v>29</v>
      </c>
      <c r="BI17" s="203" t="s">
        <v>20</v>
      </c>
      <c r="BJ17" s="203" t="s">
        <v>20</v>
      </c>
      <c r="BK17" s="203" t="s">
        <v>20</v>
      </c>
      <c r="BL17" s="283" t="s">
        <v>20</v>
      </c>
      <c r="BM17" s="205" t="s">
        <v>29</v>
      </c>
      <c r="BN17" s="203" t="s">
        <v>20</v>
      </c>
      <c r="BO17" s="203" t="s">
        <v>29</v>
      </c>
      <c r="BP17" s="203" t="s">
        <v>29</v>
      </c>
      <c r="BQ17" s="203"/>
      <c r="BR17" s="204"/>
      <c r="BS17" s="205" t="s">
        <v>20</v>
      </c>
      <c r="BT17" s="203" t="s">
        <v>20</v>
      </c>
      <c r="BU17" s="203" t="s">
        <v>20</v>
      </c>
      <c r="BV17" s="203" t="s">
        <v>20</v>
      </c>
      <c r="BW17" s="204" t="s">
        <v>350</v>
      </c>
      <c r="BX17" s="198" t="s">
        <v>29</v>
      </c>
      <c r="BY17" s="199" t="s">
        <v>29</v>
      </c>
      <c r="BZ17" s="199" t="s">
        <v>20</v>
      </c>
      <c r="CA17" s="199" t="s">
        <v>20</v>
      </c>
      <c r="CB17" s="269"/>
      <c r="CC17" s="351" t="s">
        <v>29</v>
      </c>
      <c r="CD17" s="199" t="s">
        <v>29</v>
      </c>
      <c r="CE17" s="199" t="s">
        <v>29</v>
      </c>
      <c r="CF17" s="199" t="s">
        <v>20</v>
      </c>
      <c r="CG17" s="200"/>
      <c r="CH17" s="198" t="s">
        <v>20</v>
      </c>
      <c r="CI17" s="199" t="s">
        <v>20</v>
      </c>
      <c r="CJ17" s="199" t="s">
        <v>20</v>
      </c>
      <c r="CK17" s="199" t="s">
        <v>29</v>
      </c>
      <c r="CL17" s="200"/>
      <c r="CM17" s="198" t="s">
        <v>20</v>
      </c>
      <c r="CN17" s="199" t="s">
        <v>29</v>
      </c>
      <c r="CO17" s="199" t="s">
        <v>29</v>
      </c>
      <c r="CP17" s="199" t="s">
        <v>29</v>
      </c>
      <c r="CQ17" s="200"/>
      <c r="CR17" s="201" t="s">
        <v>29</v>
      </c>
      <c r="CS17" s="199" t="s">
        <v>29</v>
      </c>
      <c r="CT17" s="199" t="s">
        <v>20</v>
      </c>
      <c r="CU17" s="199" t="s">
        <v>20</v>
      </c>
      <c r="CV17" s="269"/>
      <c r="CW17" s="241" t="s">
        <v>29</v>
      </c>
      <c r="CX17" s="225" t="s">
        <v>29</v>
      </c>
      <c r="CY17" s="225" t="s">
        <v>20</v>
      </c>
      <c r="CZ17" s="225" t="s">
        <v>29</v>
      </c>
      <c r="DA17" s="226"/>
      <c r="DB17" s="460" t="s">
        <v>20</v>
      </c>
      <c r="DC17" s="225" t="s">
        <v>29</v>
      </c>
      <c r="DD17" s="225" t="s">
        <v>29</v>
      </c>
      <c r="DE17" s="225" t="s">
        <v>29</v>
      </c>
      <c r="DF17" s="285"/>
      <c r="DG17" s="241" t="s">
        <v>29</v>
      </c>
      <c r="DH17" s="225" t="s">
        <v>432</v>
      </c>
      <c r="DI17" s="220" t="s">
        <v>29</v>
      </c>
      <c r="DJ17" s="220" t="s">
        <v>29</v>
      </c>
      <c r="DK17" s="341"/>
      <c r="DL17" s="219" t="s">
        <v>263</v>
      </c>
      <c r="DM17" s="220" t="s">
        <v>263</v>
      </c>
      <c r="DN17" s="220" t="s">
        <v>29</v>
      </c>
      <c r="DO17" s="220" t="s">
        <v>20</v>
      </c>
      <c r="DP17" s="341"/>
      <c r="DQ17" s="219" t="s">
        <v>29</v>
      </c>
      <c r="DR17" s="220" t="s">
        <v>29</v>
      </c>
      <c r="DS17" s="220" t="s">
        <v>20</v>
      </c>
      <c r="DT17" s="220" t="s">
        <v>29</v>
      </c>
      <c r="DU17" s="341"/>
      <c r="DV17" s="219" t="s">
        <v>29</v>
      </c>
      <c r="DW17" s="220" t="s">
        <v>29</v>
      </c>
      <c r="DX17" s="220" t="s">
        <v>443</v>
      </c>
      <c r="DY17" s="203" t="s">
        <v>20</v>
      </c>
      <c r="DZ17" s="204" t="s">
        <v>29</v>
      </c>
      <c r="EA17" s="205" t="s">
        <v>20</v>
      </c>
      <c r="EB17" s="203" t="s">
        <v>20</v>
      </c>
      <c r="EC17" s="203" t="s">
        <v>20</v>
      </c>
      <c r="ED17" s="203" t="s">
        <v>20</v>
      </c>
      <c r="EE17" s="204"/>
      <c r="EF17" s="205" t="s">
        <v>29</v>
      </c>
      <c r="EG17" s="203" t="s">
        <v>20</v>
      </c>
      <c r="EH17" s="203" t="s">
        <v>20</v>
      </c>
      <c r="EI17" s="203" t="s">
        <v>20</v>
      </c>
      <c r="EJ17" s="204"/>
      <c r="EK17" s="205" t="s">
        <v>20</v>
      </c>
      <c r="EL17" s="203" t="s">
        <v>349</v>
      </c>
      <c r="EM17" s="500" t="s">
        <v>20</v>
      </c>
      <c r="EN17" s="500" t="s">
        <v>20</v>
      </c>
      <c r="EO17" s="501" t="s">
        <v>29</v>
      </c>
      <c r="EP17" s="499" t="s">
        <v>29</v>
      </c>
      <c r="EQ17" s="500" t="s">
        <v>29</v>
      </c>
      <c r="ER17" s="500" t="s">
        <v>20</v>
      </c>
      <c r="ES17" s="500" t="s">
        <v>29</v>
      </c>
      <c r="ET17" s="501"/>
      <c r="EU17" s="499" t="s">
        <v>20</v>
      </c>
      <c r="EV17" s="500" t="s">
        <v>29</v>
      </c>
      <c r="EW17" s="500" t="s">
        <v>20</v>
      </c>
      <c r="EX17" s="500" t="s">
        <v>20</v>
      </c>
      <c r="EY17" s="501"/>
      <c r="EZ17" s="499" t="s">
        <v>29</v>
      </c>
      <c r="FA17" s="500" t="s">
        <v>29</v>
      </c>
      <c r="FB17" s="500" t="s">
        <v>29</v>
      </c>
      <c r="FC17" s="500" t="s">
        <v>20</v>
      </c>
      <c r="FD17" s="501"/>
      <c r="FE17" s="714" t="s">
        <v>526</v>
      </c>
      <c r="FF17" s="715"/>
      <c r="FG17" s="715"/>
      <c r="FH17" s="715"/>
      <c r="FI17" s="716"/>
      <c r="FJ17" s="714"/>
      <c r="FK17" s="715"/>
      <c r="FL17" s="715"/>
      <c r="FM17" s="715"/>
      <c r="FN17" s="716"/>
      <c r="FO17" s="81" t="s">
        <v>119</v>
      </c>
      <c r="FP17" s="193" t="s">
        <v>100</v>
      </c>
      <c r="FQ17" s="289">
        <f t="shared" si="4"/>
        <v>18</v>
      </c>
      <c r="FR17" s="195">
        <f t="shared" si="5"/>
        <v>20</v>
      </c>
      <c r="FS17" s="195">
        <f t="shared" si="6"/>
        <v>38</v>
      </c>
      <c r="FT17" s="290">
        <f t="shared" si="7"/>
        <v>0.47368421052631576</v>
      </c>
      <c r="FU17" s="289">
        <f t="shared" si="8"/>
        <v>8</v>
      </c>
      <c r="FV17" s="195">
        <f t="shared" si="9"/>
        <v>8</v>
      </c>
      <c r="FW17" s="195">
        <f t="shared" si="10"/>
        <v>16</v>
      </c>
      <c r="FX17" s="290">
        <f t="shared" si="11"/>
        <v>0.5</v>
      </c>
    </row>
    <row r="18" spans="1:180" ht="17.25">
      <c r="A18" s="34"/>
      <c r="B18" s="340" t="s">
        <v>119</v>
      </c>
      <c r="C18" s="184" t="s">
        <v>112</v>
      </c>
      <c r="D18" s="209">
        <f t="shared" si="0"/>
        <v>57</v>
      </c>
      <c r="E18" s="210">
        <f t="shared" si="1"/>
        <v>57</v>
      </c>
      <c r="F18" s="399">
        <f>SUM(D18:E18)</f>
        <v>114</v>
      </c>
      <c r="G18" s="585">
        <f>IFERROR(D18/F18,"")</f>
        <v>0.5</v>
      </c>
      <c r="H18" s="212" t="s">
        <v>20</v>
      </c>
      <c r="I18" s="213" t="s">
        <v>29</v>
      </c>
      <c r="J18" s="213" t="s">
        <v>20</v>
      </c>
      <c r="K18" s="213" t="s">
        <v>20</v>
      </c>
      <c r="L18" s="213"/>
      <c r="M18" s="214"/>
      <c r="N18" s="212" t="s">
        <v>29</v>
      </c>
      <c r="O18" s="213" t="s">
        <v>29</v>
      </c>
      <c r="P18" s="213" t="s">
        <v>29</v>
      </c>
      <c r="Q18" s="213" t="s">
        <v>29</v>
      </c>
      <c r="R18" s="214"/>
      <c r="S18" s="212" t="s">
        <v>5</v>
      </c>
      <c r="T18" s="213"/>
      <c r="U18" s="213"/>
      <c r="V18" s="213"/>
      <c r="W18" s="214"/>
      <c r="X18" s="215" t="s">
        <v>20</v>
      </c>
      <c r="Y18" s="213" t="s">
        <v>20</v>
      </c>
      <c r="Z18" s="213" t="s">
        <v>29</v>
      </c>
      <c r="AA18" s="213" t="s">
        <v>20</v>
      </c>
      <c r="AB18" s="214"/>
      <c r="AC18" s="119" t="s">
        <v>20</v>
      </c>
      <c r="AD18" s="118" t="s">
        <v>20</v>
      </c>
      <c r="AE18" s="118" t="s">
        <v>20</v>
      </c>
      <c r="AF18" s="118" t="s">
        <v>29</v>
      </c>
      <c r="AG18" s="118" t="s">
        <v>20</v>
      </c>
      <c r="AH18" s="119" t="s">
        <v>29</v>
      </c>
      <c r="AI18" s="118" t="s">
        <v>29</v>
      </c>
      <c r="AJ18" s="118" t="s">
        <v>29</v>
      </c>
      <c r="AK18" s="118" t="s">
        <v>20</v>
      </c>
      <c r="AL18" s="118" t="s">
        <v>20</v>
      </c>
      <c r="AM18" s="119" t="s">
        <v>29</v>
      </c>
      <c r="AN18" s="118" t="s">
        <v>20</v>
      </c>
      <c r="AO18" s="118" t="s">
        <v>20</v>
      </c>
      <c r="AP18" s="118" t="s">
        <v>29</v>
      </c>
      <c r="AQ18" s="118"/>
      <c r="AR18" s="119" t="s">
        <v>20</v>
      </c>
      <c r="AS18" s="118" t="s">
        <v>29</v>
      </c>
      <c r="AT18" s="118" t="s">
        <v>20</v>
      </c>
      <c r="AU18" s="118" t="s">
        <v>29</v>
      </c>
      <c r="AV18" s="120"/>
      <c r="AW18" s="119" t="s">
        <v>29</v>
      </c>
      <c r="AX18" s="586" t="s">
        <v>20</v>
      </c>
      <c r="AY18" s="586" t="s">
        <v>20</v>
      </c>
      <c r="AZ18" s="586" t="s">
        <v>20</v>
      </c>
      <c r="BA18" s="631"/>
      <c r="BB18" s="234" t="s">
        <v>20</v>
      </c>
      <c r="BC18" s="235" t="s">
        <v>20</v>
      </c>
      <c r="BD18" s="235" t="s">
        <v>20</v>
      </c>
      <c r="BE18" s="235" t="s">
        <v>347</v>
      </c>
      <c r="BF18" s="213" t="s">
        <v>20</v>
      </c>
      <c r="BG18" s="214"/>
      <c r="BH18" s="212" t="s">
        <v>20</v>
      </c>
      <c r="BI18" s="213" t="s">
        <v>29</v>
      </c>
      <c r="BJ18" s="213" t="s">
        <v>20</v>
      </c>
      <c r="BK18" s="213" t="s">
        <v>20</v>
      </c>
      <c r="BL18" s="270"/>
      <c r="BM18" s="212" t="s">
        <v>29</v>
      </c>
      <c r="BN18" s="213" t="s">
        <v>29</v>
      </c>
      <c r="BO18" s="213" t="s">
        <v>29</v>
      </c>
      <c r="BP18" s="213" t="s">
        <v>29</v>
      </c>
      <c r="BQ18" s="213"/>
      <c r="BR18" s="214"/>
      <c r="BS18" s="212" t="s">
        <v>20</v>
      </c>
      <c r="BT18" s="213" t="s">
        <v>29</v>
      </c>
      <c r="BU18" s="213" t="s">
        <v>20</v>
      </c>
      <c r="BV18" s="213" t="s">
        <v>29</v>
      </c>
      <c r="BW18" s="214"/>
      <c r="BX18" s="212" t="s">
        <v>20</v>
      </c>
      <c r="BY18" s="213" t="s">
        <v>20</v>
      </c>
      <c r="BZ18" s="213" t="s">
        <v>29</v>
      </c>
      <c r="CA18" s="213" t="s">
        <v>29</v>
      </c>
      <c r="CB18" s="270"/>
      <c r="CC18" s="350" t="s">
        <v>29</v>
      </c>
      <c r="CD18" s="213" t="s">
        <v>29</v>
      </c>
      <c r="CE18" s="213" t="s">
        <v>20</v>
      </c>
      <c r="CF18" s="213" t="s">
        <v>29</v>
      </c>
      <c r="CG18" s="214"/>
      <c r="CH18" s="212" t="s">
        <v>29</v>
      </c>
      <c r="CI18" s="213" t="s">
        <v>29</v>
      </c>
      <c r="CJ18" s="213" t="s">
        <v>20</v>
      </c>
      <c r="CK18" s="213" t="s">
        <v>20</v>
      </c>
      <c r="CL18" s="214"/>
      <c r="CM18" s="212" t="s">
        <v>20</v>
      </c>
      <c r="CN18" s="213" t="s">
        <v>20</v>
      </c>
      <c r="CO18" s="213" t="s">
        <v>29</v>
      </c>
      <c r="CP18" s="213" t="s">
        <v>20</v>
      </c>
      <c r="CQ18" s="214"/>
      <c r="CR18" s="215" t="s">
        <v>20</v>
      </c>
      <c r="CS18" s="213" t="s">
        <v>29</v>
      </c>
      <c r="CT18" s="213" t="s">
        <v>20</v>
      </c>
      <c r="CU18" s="213" t="s">
        <v>29</v>
      </c>
      <c r="CV18" s="270"/>
      <c r="CW18" s="212" t="s">
        <v>20</v>
      </c>
      <c r="CX18" s="279" t="s">
        <v>29</v>
      </c>
      <c r="CY18" s="279" t="s">
        <v>29</v>
      </c>
      <c r="CZ18" s="279" t="s">
        <v>20</v>
      </c>
      <c r="DA18" s="345"/>
      <c r="DB18" s="507" t="s">
        <v>29</v>
      </c>
      <c r="DC18" s="279" t="s">
        <v>29</v>
      </c>
      <c r="DD18" s="279" t="s">
        <v>29</v>
      </c>
      <c r="DE18" s="279" t="s">
        <v>29</v>
      </c>
      <c r="DF18" s="505"/>
      <c r="DG18" s="278" t="s">
        <v>20</v>
      </c>
      <c r="DH18" s="279" t="s">
        <v>29</v>
      </c>
      <c r="DI18" s="279" t="s">
        <v>432</v>
      </c>
      <c r="DJ18" s="332" t="s">
        <v>20</v>
      </c>
      <c r="DK18" s="346"/>
      <c r="DL18" s="331"/>
      <c r="DM18" s="332"/>
      <c r="DN18" s="332" t="s">
        <v>5</v>
      </c>
      <c r="DO18" s="332"/>
      <c r="DP18" s="346"/>
      <c r="DQ18" s="331" t="s">
        <v>29</v>
      </c>
      <c r="DR18" s="332" t="s">
        <v>20</v>
      </c>
      <c r="DS18" s="332" t="s">
        <v>29</v>
      </c>
      <c r="DT18" s="332" t="s">
        <v>29</v>
      </c>
      <c r="DU18" s="346"/>
      <c r="DV18" s="331" t="s">
        <v>448</v>
      </c>
      <c r="DW18" s="488" t="s">
        <v>20</v>
      </c>
      <c r="DX18" s="488" t="s">
        <v>29</v>
      </c>
      <c r="DY18" s="488" t="s">
        <v>29</v>
      </c>
      <c r="DZ18" s="489"/>
      <c r="EA18" s="487" t="s">
        <v>29</v>
      </c>
      <c r="EB18" s="235" t="s">
        <v>20</v>
      </c>
      <c r="EC18" s="235" t="s">
        <v>20</v>
      </c>
      <c r="ED18" s="235" t="s">
        <v>29</v>
      </c>
      <c r="EE18" s="280"/>
      <c r="EF18" s="234" t="s">
        <v>20</v>
      </c>
      <c r="EG18" s="235" t="s">
        <v>20</v>
      </c>
      <c r="EH18" s="235" t="s">
        <v>29</v>
      </c>
      <c r="EI18" s="235" t="s">
        <v>20</v>
      </c>
      <c r="EJ18" s="280"/>
      <c r="EK18" s="234" t="s">
        <v>20</v>
      </c>
      <c r="EL18" s="235" t="s">
        <v>20</v>
      </c>
      <c r="EM18" s="235" t="s">
        <v>20</v>
      </c>
      <c r="EN18" s="235" t="s">
        <v>29</v>
      </c>
      <c r="EO18" s="280"/>
      <c r="EP18" s="234" t="s">
        <v>20</v>
      </c>
      <c r="EQ18" s="235" t="s">
        <v>350</v>
      </c>
      <c r="ER18" s="488" t="s">
        <v>20</v>
      </c>
      <c r="ES18" s="488" t="s">
        <v>29</v>
      </c>
      <c r="ET18" s="489" t="s">
        <v>29</v>
      </c>
      <c r="EU18" s="487" t="s">
        <v>29</v>
      </c>
      <c r="EV18" s="488" t="s">
        <v>29</v>
      </c>
      <c r="EW18" s="488" t="s">
        <v>20</v>
      </c>
      <c r="EX18" s="488" t="s">
        <v>29</v>
      </c>
      <c r="EY18" s="489"/>
      <c r="EZ18" s="487" t="s">
        <v>20</v>
      </c>
      <c r="FA18" s="488" t="s">
        <v>29</v>
      </c>
      <c r="FB18" s="488" t="s">
        <v>29</v>
      </c>
      <c r="FC18" s="488" t="s">
        <v>29</v>
      </c>
      <c r="FD18" s="489"/>
      <c r="FE18" s="717" t="s">
        <v>526</v>
      </c>
      <c r="FF18" s="718"/>
      <c r="FG18" s="718"/>
      <c r="FH18" s="718"/>
      <c r="FI18" s="719"/>
      <c r="FJ18" s="717"/>
      <c r="FK18" s="718"/>
      <c r="FL18" s="718"/>
      <c r="FM18" s="718"/>
      <c r="FN18" s="719"/>
      <c r="FO18" s="340" t="s">
        <v>119</v>
      </c>
      <c r="FP18" s="184" t="s">
        <v>112</v>
      </c>
      <c r="FQ18" s="292">
        <f t="shared" si="4"/>
        <v>17</v>
      </c>
      <c r="FR18" s="210">
        <f t="shared" si="5"/>
        <v>19</v>
      </c>
      <c r="FS18" s="399">
        <f t="shared" si="6"/>
        <v>36</v>
      </c>
      <c r="FT18" s="589">
        <f t="shared" si="7"/>
        <v>0.47222222222222221</v>
      </c>
      <c r="FU18" s="292">
        <f t="shared" si="8"/>
        <v>7</v>
      </c>
      <c r="FV18" s="210">
        <f t="shared" si="9"/>
        <v>9</v>
      </c>
      <c r="FW18" s="399">
        <f t="shared" si="10"/>
        <v>16</v>
      </c>
      <c r="FX18" s="589">
        <f t="shared" si="11"/>
        <v>0.4375</v>
      </c>
    </row>
    <row r="19" spans="1:180" ht="17.25">
      <c r="B19" s="52" t="s">
        <v>89</v>
      </c>
      <c r="C19" s="216" t="s">
        <v>386</v>
      </c>
      <c r="D19" s="185">
        <f t="shared" si="0"/>
        <v>37</v>
      </c>
      <c r="E19" s="186">
        <f t="shared" si="1"/>
        <v>36</v>
      </c>
      <c r="F19" s="186">
        <f>SUM(D19:E19)</f>
        <v>73</v>
      </c>
      <c r="G19" s="288">
        <f>IFERROR(D19/F19,"")</f>
        <v>0.50684931506849318</v>
      </c>
      <c r="H19" s="134"/>
      <c r="I19" s="135"/>
      <c r="J19" s="135"/>
      <c r="K19" s="135"/>
      <c r="L19" s="135"/>
      <c r="M19" s="136"/>
      <c r="N19" s="134"/>
      <c r="O19" s="135"/>
      <c r="P19" s="135"/>
      <c r="Q19" s="135"/>
      <c r="R19" s="136"/>
      <c r="S19" s="134"/>
      <c r="T19" s="135"/>
      <c r="U19" s="135"/>
      <c r="V19" s="135"/>
      <c r="W19" s="136"/>
      <c r="X19" s="189"/>
      <c r="Y19" s="135"/>
      <c r="Z19" s="135"/>
      <c r="AA19" s="135"/>
      <c r="AB19" s="136"/>
      <c r="AC19" s="190"/>
      <c r="AD19" s="191"/>
      <c r="AE19" s="191"/>
      <c r="AF19" s="191"/>
      <c r="AG19" s="191"/>
      <c r="AH19" s="190"/>
      <c r="AI19" s="191"/>
      <c r="AJ19" s="191"/>
      <c r="AK19" s="191"/>
      <c r="AL19" s="191"/>
      <c r="AM19" s="190"/>
      <c r="AN19" s="191"/>
      <c r="AO19" s="191"/>
      <c r="AP19" s="191"/>
      <c r="AQ19" s="191"/>
      <c r="AR19" s="190"/>
      <c r="AS19" s="191"/>
      <c r="AT19" s="191"/>
      <c r="AU19" s="191"/>
      <c r="AV19" s="192"/>
      <c r="AW19" s="190"/>
      <c r="AX19" s="191"/>
      <c r="AY19" s="191"/>
      <c r="AZ19" s="191"/>
      <c r="BA19" s="192"/>
      <c r="BB19" s="134"/>
      <c r="BC19" s="135"/>
      <c r="BD19" s="135"/>
      <c r="BE19" s="135"/>
      <c r="BF19" s="135"/>
      <c r="BG19" s="136"/>
      <c r="BH19" s="134"/>
      <c r="BI19" s="135"/>
      <c r="BJ19" s="135"/>
      <c r="BK19" s="135"/>
      <c r="BL19" s="268"/>
      <c r="BM19" s="134"/>
      <c r="BN19" s="135"/>
      <c r="BO19" s="135"/>
      <c r="BP19" s="135"/>
      <c r="BQ19" s="135"/>
      <c r="BR19" s="136"/>
      <c r="BS19" s="134" t="s">
        <v>20</v>
      </c>
      <c r="BT19" s="135" t="s">
        <v>20</v>
      </c>
      <c r="BU19" s="135" t="s">
        <v>20</v>
      </c>
      <c r="BV19" s="135" t="s">
        <v>20</v>
      </c>
      <c r="BW19" s="136"/>
      <c r="BX19" s="134" t="s">
        <v>20</v>
      </c>
      <c r="BY19" s="135" t="s">
        <v>29</v>
      </c>
      <c r="BZ19" s="135" t="s">
        <v>29</v>
      </c>
      <c r="CA19" s="135" t="s">
        <v>29</v>
      </c>
      <c r="CB19" s="627" t="s">
        <v>322</v>
      </c>
      <c r="CC19" s="349" t="s">
        <v>20</v>
      </c>
      <c r="CD19" s="135" t="s">
        <v>29</v>
      </c>
      <c r="CE19" s="135" t="s">
        <v>29</v>
      </c>
      <c r="CF19" s="135" t="s">
        <v>20</v>
      </c>
      <c r="CG19" s="136"/>
      <c r="CH19" s="134" t="s">
        <v>20</v>
      </c>
      <c r="CI19" s="135" t="s">
        <v>29</v>
      </c>
      <c r="CJ19" s="135" t="s">
        <v>29</v>
      </c>
      <c r="CK19" s="135" t="s">
        <v>29</v>
      </c>
      <c r="CL19" s="136"/>
      <c r="CM19" s="134" t="s">
        <v>29</v>
      </c>
      <c r="CN19" s="276" t="s">
        <v>20</v>
      </c>
      <c r="CO19" s="276" t="s">
        <v>20</v>
      </c>
      <c r="CP19" s="276" t="s">
        <v>20</v>
      </c>
      <c r="CQ19" s="274"/>
      <c r="CR19" s="277" t="s">
        <v>20</v>
      </c>
      <c r="CS19" s="276" t="s">
        <v>20</v>
      </c>
      <c r="CT19" s="276" t="s">
        <v>20</v>
      </c>
      <c r="CU19" s="276" t="s">
        <v>347</v>
      </c>
      <c r="CV19" s="268" t="s">
        <v>29</v>
      </c>
      <c r="CW19" s="275" t="s">
        <v>20</v>
      </c>
      <c r="CX19" s="276" t="s">
        <v>20</v>
      </c>
      <c r="CY19" s="276" t="s">
        <v>29</v>
      </c>
      <c r="CZ19" s="276" t="s">
        <v>20</v>
      </c>
      <c r="DA19" s="274"/>
      <c r="DB19" s="277" t="s">
        <v>20</v>
      </c>
      <c r="DC19" s="276" t="s">
        <v>20</v>
      </c>
      <c r="DD19" s="276" t="s">
        <v>29</v>
      </c>
      <c r="DE19" s="276" t="s">
        <v>20</v>
      </c>
      <c r="DF19" s="329"/>
      <c r="DG19" s="275" t="s">
        <v>20</v>
      </c>
      <c r="DH19" s="276" t="s">
        <v>20</v>
      </c>
      <c r="DI19" s="276" t="s">
        <v>20</v>
      </c>
      <c r="DJ19" s="276" t="s">
        <v>349</v>
      </c>
      <c r="DK19" s="136" t="s">
        <v>20</v>
      </c>
      <c r="DL19" s="272" t="s">
        <v>29</v>
      </c>
      <c r="DM19" s="229" t="s">
        <v>29</v>
      </c>
      <c r="DN19" s="229" t="s">
        <v>29</v>
      </c>
      <c r="DO19" s="229" t="s">
        <v>29</v>
      </c>
      <c r="DP19" s="230"/>
      <c r="DQ19" s="272"/>
      <c r="DR19" s="229"/>
      <c r="DS19" s="229" t="s">
        <v>5</v>
      </c>
      <c r="DT19" s="229"/>
      <c r="DU19" s="230"/>
      <c r="DV19" s="272" t="s">
        <v>29</v>
      </c>
      <c r="DW19" s="229" t="s">
        <v>29</v>
      </c>
      <c r="DX19" s="229" t="s">
        <v>29</v>
      </c>
      <c r="DY19" s="229" t="s">
        <v>444</v>
      </c>
      <c r="DZ19" s="528"/>
      <c r="EA19" s="526" t="s">
        <v>263</v>
      </c>
      <c r="EB19" s="527" t="s">
        <v>263</v>
      </c>
      <c r="EC19" s="527" t="s">
        <v>20</v>
      </c>
      <c r="ED19" s="629" t="s">
        <v>29</v>
      </c>
      <c r="EE19" s="630"/>
      <c r="EF19" s="628" t="s">
        <v>29</v>
      </c>
      <c r="EG19" s="629" t="s">
        <v>29</v>
      </c>
      <c r="EH19" s="629" t="s">
        <v>29</v>
      </c>
      <c r="EI19" s="629" t="s">
        <v>20</v>
      </c>
      <c r="EJ19" s="630"/>
      <c r="EK19" s="628" t="s">
        <v>29</v>
      </c>
      <c r="EL19" s="629" t="s">
        <v>29</v>
      </c>
      <c r="EM19" s="629" t="s">
        <v>29</v>
      </c>
      <c r="EN19" s="629" t="s">
        <v>480</v>
      </c>
      <c r="EO19" s="528"/>
      <c r="EP19" s="526" t="s">
        <v>20</v>
      </c>
      <c r="EQ19" s="527" t="s">
        <v>29</v>
      </c>
      <c r="ER19" s="527" t="s">
        <v>29</v>
      </c>
      <c r="ES19" s="527" t="s">
        <v>20</v>
      </c>
      <c r="ET19" s="528"/>
      <c r="EU19" s="526" t="s">
        <v>29</v>
      </c>
      <c r="EV19" s="527" t="s">
        <v>20</v>
      </c>
      <c r="EW19" s="527" t="s">
        <v>20</v>
      </c>
      <c r="EX19" s="527" t="s">
        <v>29</v>
      </c>
      <c r="EY19" s="528"/>
      <c r="EZ19" s="526" t="s">
        <v>29</v>
      </c>
      <c r="FA19" s="527" t="s">
        <v>29</v>
      </c>
      <c r="FB19" s="527" t="s">
        <v>29</v>
      </c>
      <c r="FC19" s="527"/>
      <c r="FD19" s="528"/>
      <c r="FE19" s="526" t="s">
        <v>20</v>
      </c>
      <c r="FF19" s="527" t="s">
        <v>20</v>
      </c>
      <c r="FG19" s="527" t="s">
        <v>20</v>
      </c>
      <c r="FH19" s="527" t="s">
        <v>20</v>
      </c>
      <c r="FI19" s="528"/>
      <c r="FJ19" s="526" t="s">
        <v>20</v>
      </c>
      <c r="FK19" s="527" t="s">
        <v>20</v>
      </c>
      <c r="FL19" s="527" t="s">
        <v>20</v>
      </c>
      <c r="FM19" s="527" t="s">
        <v>29</v>
      </c>
      <c r="FN19" s="528"/>
      <c r="FO19" s="603" t="s">
        <v>89</v>
      </c>
      <c r="FP19" s="216" t="s">
        <v>386</v>
      </c>
      <c r="FQ19" s="287">
        <f t="shared" si="4"/>
        <v>17</v>
      </c>
      <c r="FR19" s="186">
        <f t="shared" si="5"/>
        <v>24</v>
      </c>
      <c r="FS19" s="186">
        <f t="shared" si="6"/>
        <v>41</v>
      </c>
      <c r="FT19" s="288">
        <f t="shared" si="7"/>
        <v>0.41463414634146339</v>
      </c>
      <c r="FU19" s="287">
        <f t="shared" si="8"/>
        <v>11</v>
      </c>
      <c r="FV19" s="186">
        <f t="shared" si="9"/>
        <v>12</v>
      </c>
      <c r="FW19" s="186">
        <f t="shared" si="10"/>
        <v>23</v>
      </c>
      <c r="FX19" s="288">
        <f t="shared" si="11"/>
        <v>0.47826086956521741</v>
      </c>
    </row>
    <row r="20" spans="1:180" ht="17.25">
      <c r="A20" s="34"/>
      <c r="B20" s="57" t="s">
        <v>89</v>
      </c>
      <c r="C20" s="193" t="s">
        <v>96</v>
      </c>
      <c r="D20" s="194">
        <f t="shared" si="0"/>
        <v>22</v>
      </c>
      <c r="E20" s="195">
        <f t="shared" si="1"/>
        <v>26</v>
      </c>
      <c r="F20" s="195">
        <f t="shared" si="2"/>
        <v>48</v>
      </c>
      <c r="G20" s="218">
        <f t="shared" si="3"/>
        <v>0.45833333333333331</v>
      </c>
      <c r="H20" s="198"/>
      <c r="I20" s="199"/>
      <c r="J20" s="199"/>
      <c r="K20" s="199"/>
      <c r="L20" s="199"/>
      <c r="M20" s="200"/>
      <c r="N20" s="198" t="s">
        <v>29</v>
      </c>
      <c r="O20" s="199" t="s">
        <v>20</v>
      </c>
      <c r="P20" s="199" t="s">
        <v>29</v>
      </c>
      <c r="Q20" s="199" t="s">
        <v>20</v>
      </c>
      <c r="R20" s="200"/>
      <c r="S20" s="198"/>
      <c r="T20" s="199" t="s">
        <v>5</v>
      </c>
      <c r="U20" s="199"/>
      <c r="V20" s="199" t="s">
        <v>249</v>
      </c>
      <c r="W20" s="200"/>
      <c r="X20" s="201"/>
      <c r="Y20" s="199" t="s">
        <v>5</v>
      </c>
      <c r="Z20" s="199"/>
      <c r="AA20" s="199" t="s">
        <v>249</v>
      </c>
      <c r="AB20" s="200"/>
      <c r="AC20" s="177"/>
      <c r="AD20" s="178"/>
      <c r="AE20" s="178"/>
      <c r="AF20" s="178"/>
      <c r="AG20" s="178"/>
      <c r="AH20" s="177"/>
      <c r="AI20" s="178"/>
      <c r="AJ20" s="178"/>
      <c r="AK20" s="178"/>
      <c r="AL20" s="178"/>
      <c r="AM20" s="177" t="s">
        <v>20</v>
      </c>
      <c r="AN20" s="178" t="s">
        <v>20</v>
      </c>
      <c r="AO20" s="178" t="s">
        <v>20</v>
      </c>
      <c r="AP20" s="178" t="s">
        <v>20</v>
      </c>
      <c r="AQ20" s="178"/>
      <c r="AR20" s="177" t="s">
        <v>29</v>
      </c>
      <c r="AS20" s="178" t="s">
        <v>29</v>
      </c>
      <c r="AT20" s="178" t="s">
        <v>20</v>
      </c>
      <c r="AU20" s="178" t="s">
        <v>20</v>
      </c>
      <c r="AV20" s="179"/>
      <c r="AW20" s="177" t="s">
        <v>29</v>
      </c>
      <c r="AX20" s="178" t="s">
        <v>29</v>
      </c>
      <c r="AY20" s="178" t="s">
        <v>29</v>
      </c>
      <c r="AZ20" s="178" t="s">
        <v>29</v>
      </c>
      <c r="BA20" s="179"/>
      <c r="BB20" s="198"/>
      <c r="BC20" s="199"/>
      <c r="BD20" s="199"/>
      <c r="BE20" s="199"/>
      <c r="BF20" s="199"/>
      <c r="BG20" s="200"/>
      <c r="BH20" s="198" t="s">
        <v>29</v>
      </c>
      <c r="BI20" s="199" t="s">
        <v>20</v>
      </c>
      <c r="BJ20" s="199" t="s">
        <v>20</v>
      </c>
      <c r="BK20" s="199" t="s">
        <v>20</v>
      </c>
      <c r="BL20" s="269"/>
      <c r="BM20" s="198"/>
      <c r="BN20" s="199"/>
      <c r="BO20" s="199" t="s">
        <v>5</v>
      </c>
      <c r="BP20" s="199"/>
      <c r="BQ20" s="199"/>
      <c r="BR20" s="200"/>
      <c r="BS20" s="198" t="s">
        <v>20</v>
      </c>
      <c r="BT20" s="199" t="s">
        <v>29</v>
      </c>
      <c r="BU20" s="199" t="s">
        <v>20</v>
      </c>
      <c r="BV20" s="199" t="s">
        <v>29</v>
      </c>
      <c r="BW20" s="200"/>
      <c r="BX20" s="198"/>
      <c r="BY20" s="199"/>
      <c r="BZ20" s="199" t="s">
        <v>5</v>
      </c>
      <c r="CA20" s="199"/>
      <c r="CB20" s="269"/>
      <c r="CC20" s="351" t="s">
        <v>29</v>
      </c>
      <c r="CD20" s="199" t="s">
        <v>29</v>
      </c>
      <c r="CE20" s="199" t="s">
        <v>29</v>
      </c>
      <c r="CF20" s="199" t="s">
        <v>20</v>
      </c>
      <c r="CG20" s="200"/>
      <c r="CH20" s="198"/>
      <c r="CI20" s="199"/>
      <c r="CJ20" s="199" t="s">
        <v>5</v>
      </c>
      <c r="CK20" s="199"/>
      <c r="CL20" s="200"/>
      <c r="CM20" s="198"/>
      <c r="CN20" s="199"/>
      <c r="CO20" s="199" t="s">
        <v>5</v>
      </c>
      <c r="CP20" s="199"/>
      <c r="CQ20" s="200"/>
      <c r="CR20" s="201"/>
      <c r="CS20" s="199"/>
      <c r="CT20" s="199" t="s">
        <v>5</v>
      </c>
      <c r="CU20" s="199"/>
      <c r="CV20" s="269"/>
      <c r="CW20" s="198" t="s">
        <v>29</v>
      </c>
      <c r="CX20" s="199" t="s">
        <v>20</v>
      </c>
      <c r="CY20" s="199" t="s">
        <v>20</v>
      </c>
      <c r="CZ20" s="199" t="s">
        <v>29</v>
      </c>
      <c r="DA20" s="200"/>
      <c r="DB20" s="201" t="s">
        <v>20</v>
      </c>
      <c r="DC20" s="199" t="s">
        <v>29</v>
      </c>
      <c r="DD20" s="199" t="s">
        <v>20</v>
      </c>
      <c r="DE20" s="199" t="s">
        <v>29</v>
      </c>
      <c r="DF20" s="269"/>
      <c r="DG20" s="198" t="s">
        <v>29</v>
      </c>
      <c r="DH20" s="199" t="s">
        <v>20</v>
      </c>
      <c r="DI20" s="199" t="s">
        <v>29</v>
      </c>
      <c r="DJ20" s="199" t="s">
        <v>29</v>
      </c>
      <c r="DK20" s="200"/>
      <c r="DL20" s="198"/>
      <c r="DM20" s="199"/>
      <c r="DN20" s="199" t="s">
        <v>5</v>
      </c>
      <c r="DO20" s="199"/>
      <c r="DP20" s="200"/>
      <c r="DQ20" s="499" t="s">
        <v>29</v>
      </c>
      <c r="DR20" s="500" t="s">
        <v>29</v>
      </c>
      <c r="DS20" s="500" t="s">
        <v>20</v>
      </c>
      <c r="DT20" s="500" t="s">
        <v>20</v>
      </c>
      <c r="DU20" s="501"/>
      <c r="DV20" s="499" t="s">
        <v>29</v>
      </c>
      <c r="DW20" s="500" t="s">
        <v>29</v>
      </c>
      <c r="DX20" s="500" t="s">
        <v>20</v>
      </c>
      <c r="DY20" s="500" t="s">
        <v>29</v>
      </c>
      <c r="DZ20" s="501"/>
      <c r="EA20" s="499"/>
      <c r="EB20" s="500"/>
      <c r="EC20" s="500" t="s">
        <v>5</v>
      </c>
      <c r="ED20" s="500"/>
      <c r="EE20" s="501"/>
      <c r="EF20" s="499"/>
      <c r="EG20" s="500"/>
      <c r="EH20" s="500" t="s">
        <v>5</v>
      </c>
      <c r="EI20" s="500"/>
      <c r="EJ20" s="501"/>
      <c r="EK20" s="499"/>
      <c r="EL20" s="500"/>
      <c r="EM20" s="500" t="s">
        <v>5</v>
      </c>
      <c r="EN20" s="500"/>
      <c r="EO20" s="501"/>
      <c r="EP20" s="499"/>
      <c r="EQ20" s="500"/>
      <c r="ER20" s="500" t="s">
        <v>5</v>
      </c>
      <c r="ES20" s="500"/>
      <c r="ET20" s="501"/>
      <c r="EU20" s="499"/>
      <c r="EV20" s="500" t="s">
        <v>5</v>
      </c>
      <c r="EW20" s="500"/>
      <c r="EX20" s="500" t="s">
        <v>249</v>
      </c>
      <c r="EY20" s="501"/>
      <c r="EZ20" s="499"/>
      <c r="FA20" s="500" t="s">
        <v>5</v>
      </c>
      <c r="FB20" s="500"/>
      <c r="FC20" s="500" t="s">
        <v>249</v>
      </c>
      <c r="FD20" s="501"/>
      <c r="FE20" s="499"/>
      <c r="FF20" s="500" t="s">
        <v>5</v>
      </c>
      <c r="FG20" s="500"/>
      <c r="FH20" s="500" t="s">
        <v>249</v>
      </c>
      <c r="FI20" s="501"/>
      <c r="FJ20" s="499"/>
      <c r="FK20" s="500" t="s">
        <v>5</v>
      </c>
      <c r="FL20" s="500"/>
      <c r="FM20" s="500" t="s">
        <v>249</v>
      </c>
      <c r="FN20" s="501"/>
      <c r="FO20" s="57" t="s">
        <v>89</v>
      </c>
      <c r="FP20" s="193" t="s">
        <v>96</v>
      </c>
      <c r="FQ20" s="289">
        <f t="shared" si="4"/>
        <v>4</v>
      </c>
      <c r="FR20" s="195">
        <f t="shared" si="5"/>
        <v>8</v>
      </c>
      <c r="FS20" s="195">
        <f t="shared" si="6"/>
        <v>12</v>
      </c>
      <c r="FT20" s="290">
        <f t="shared" si="7"/>
        <v>0.33333333333333331</v>
      </c>
      <c r="FU20" s="289">
        <f t="shared" si="8"/>
        <v>0</v>
      </c>
      <c r="FV20" s="195">
        <f t="shared" si="9"/>
        <v>0</v>
      </c>
      <c r="FW20" s="195">
        <f t="shared" si="10"/>
        <v>0</v>
      </c>
      <c r="FX20" s="290" t="str">
        <f t="shared" si="11"/>
        <v/>
      </c>
    </row>
    <row r="21" spans="1:180" ht="17.25">
      <c r="A21" s="34"/>
      <c r="B21" s="57" t="s">
        <v>89</v>
      </c>
      <c r="C21" s="193" t="s">
        <v>44</v>
      </c>
      <c r="D21" s="194">
        <f t="shared" si="0"/>
        <v>28</v>
      </c>
      <c r="E21" s="195">
        <f t="shared" si="1"/>
        <v>48</v>
      </c>
      <c r="F21" s="195">
        <f t="shared" si="2"/>
        <v>76</v>
      </c>
      <c r="G21" s="218">
        <f t="shared" si="3"/>
        <v>0.36842105263157893</v>
      </c>
      <c r="H21" s="198"/>
      <c r="I21" s="199"/>
      <c r="J21" s="199"/>
      <c r="K21" s="199"/>
      <c r="L21" s="199"/>
      <c r="M21" s="200"/>
      <c r="N21" s="198" t="s">
        <v>29</v>
      </c>
      <c r="O21" s="199" t="s">
        <v>29</v>
      </c>
      <c r="P21" s="199" t="s">
        <v>29</v>
      </c>
      <c r="Q21" s="199" t="s">
        <v>29</v>
      </c>
      <c r="R21" s="200" t="s">
        <v>20</v>
      </c>
      <c r="S21" s="198" t="s">
        <v>5</v>
      </c>
      <c r="T21" s="199"/>
      <c r="U21" s="199"/>
      <c r="V21" s="199"/>
      <c r="W21" s="200"/>
      <c r="X21" s="201" t="s">
        <v>5</v>
      </c>
      <c r="Y21" s="199"/>
      <c r="Z21" s="199"/>
      <c r="AA21" s="199"/>
      <c r="AB21" s="200"/>
      <c r="AC21" s="177" t="s">
        <v>5</v>
      </c>
      <c r="AD21" s="178"/>
      <c r="AE21" s="178"/>
      <c r="AF21" s="178"/>
      <c r="AG21" s="178"/>
      <c r="AH21" s="177" t="s">
        <v>29</v>
      </c>
      <c r="AI21" s="178" t="s">
        <v>20</v>
      </c>
      <c r="AJ21" s="178" t="s">
        <v>20</v>
      </c>
      <c r="AK21" s="178" t="s">
        <v>20</v>
      </c>
      <c r="AL21" s="178"/>
      <c r="AM21" s="177" t="s">
        <v>5</v>
      </c>
      <c r="AN21" s="178"/>
      <c r="AO21" s="178"/>
      <c r="AP21" s="178"/>
      <c r="AQ21" s="178"/>
      <c r="AR21" s="177"/>
      <c r="AS21" s="178"/>
      <c r="AT21" s="178" t="s">
        <v>5</v>
      </c>
      <c r="AU21" s="178"/>
      <c r="AV21" s="179"/>
      <c r="AW21" s="177" t="s">
        <v>20</v>
      </c>
      <c r="AX21" s="178" t="s">
        <v>20</v>
      </c>
      <c r="AY21" s="178" t="s">
        <v>362</v>
      </c>
      <c r="AZ21" s="178"/>
      <c r="BA21" s="179"/>
      <c r="BB21" s="198"/>
      <c r="BC21" s="199"/>
      <c r="BD21" s="199" t="s">
        <v>5</v>
      </c>
      <c r="BE21" s="199"/>
      <c r="BF21" s="199"/>
      <c r="BG21" s="200"/>
      <c r="BH21" s="198"/>
      <c r="BI21" s="199"/>
      <c r="BJ21" s="199" t="s">
        <v>5</v>
      </c>
      <c r="BK21" s="199"/>
      <c r="BL21" s="269"/>
      <c r="BM21" s="198" t="s">
        <v>29</v>
      </c>
      <c r="BN21" s="199" t="s">
        <v>20</v>
      </c>
      <c r="BO21" s="225" t="s">
        <v>29</v>
      </c>
      <c r="BP21" s="225" t="s">
        <v>29</v>
      </c>
      <c r="BQ21" s="225"/>
      <c r="BR21" s="226"/>
      <c r="BS21" s="241" t="s">
        <v>29</v>
      </c>
      <c r="BT21" s="225" t="s">
        <v>29</v>
      </c>
      <c r="BU21" s="225" t="s">
        <v>20</v>
      </c>
      <c r="BV21" s="225" t="s">
        <v>29</v>
      </c>
      <c r="BW21" s="226"/>
      <c r="BX21" s="241" t="s">
        <v>29</v>
      </c>
      <c r="BY21" s="225" t="s">
        <v>29</v>
      </c>
      <c r="BZ21" s="225" t="s">
        <v>20</v>
      </c>
      <c r="CA21" s="225" t="s">
        <v>397</v>
      </c>
      <c r="CB21" s="269"/>
      <c r="CC21" s="351"/>
      <c r="CD21" s="199"/>
      <c r="CE21" s="199" t="s">
        <v>5</v>
      </c>
      <c r="CF21" s="199"/>
      <c r="CG21" s="200"/>
      <c r="CH21" s="198" t="s">
        <v>29</v>
      </c>
      <c r="CI21" s="199" t="s">
        <v>29</v>
      </c>
      <c r="CJ21" s="199" t="s">
        <v>29</v>
      </c>
      <c r="CK21" s="199" t="s">
        <v>29</v>
      </c>
      <c r="CL21" s="200"/>
      <c r="CM21" s="198" t="s">
        <v>29</v>
      </c>
      <c r="CN21" s="243" t="s">
        <v>20</v>
      </c>
      <c r="CO21" s="243" t="s">
        <v>20</v>
      </c>
      <c r="CP21" s="243" t="s">
        <v>415</v>
      </c>
      <c r="CQ21" s="200"/>
      <c r="CR21" s="460" t="s">
        <v>29</v>
      </c>
      <c r="CS21" s="225" t="s">
        <v>29</v>
      </c>
      <c r="CT21" s="225" t="s">
        <v>29</v>
      </c>
      <c r="CU21" s="225" t="s">
        <v>29</v>
      </c>
      <c r="CV21" s="285"/>
      <c r="CW21" s="241" t="s">
        <v>20</v>
      </c>
      <c r="CX21" s="225" t="s">
        <v>29</v>
      </c>
      <c r="CY21" s="225" t="s">
        <v>29</v>
      </c>
      <c r="CZ21" s="225" t="s">
        <v>29</v>
      </c>
      <c r="DA21" s="226"/>
      <c r="DB21" s="460" t="s">
        <v>428</v>
      </c>
      <c r="DC21" s="199" t="s">
        <v>29</v>
      </c>
      <c r="DD21" s="199" t="s">
        <v>20</v>
      </c>
      <c r="DE21" s="199" t="s">
        <v>29</v>
      </c>
      <c r="DF21" s="269"/>
      <c r="DG21" s="198" t="s">
        <v>29</v>
      </c>
      <c r="DH21" s="199" t="s">
        <v>29</v>
      </c>
      <c r="DI21" s="199" t="s">
        <v>29</v>
      </c>
      <c r="DJ21" s="199" t="s">
        <v>29</v>
      </c>
      <c r="DK21" s="200"/>
      <c r="DL21" s="198"/>
      <c r="DM21" s="199"/>
      <c r="DN21" s="199" t="s">
        <v>5</v>
      </c>
      <c r="DO21" s="199"/>
      <c r="DP21" s="200"/>
      <c r="DQ21" s="499"/>
      <c r="DR21" s="500"/>
      <c r="DS21" s="500" t="s">
        <v>5</v>
      </c>
      <c r="DT21" s="500"/>
      <c r="DU21" s="501"/>
      <c r="DV21" s="242" t="s">
        <v>20</v>
      </c>
      <c r="DW21" s="243" t="s">
        <v>29</v>
      </c>
      <c r="DX21" s="243" t="s">
        <v>20</v>
      </c>
      <c r="DY21" s="243" t="s">
        <v>29</v>
      </c>
      <c r="DZ21" s="326"/>
      <c r="EA21" s="242" t="s">
        <v>467</v>
      </c>
      <c r="EB21" s="500" t="s">
        <v>29</v>
      </c>
      <c r="EC21" s="500" t="s">
        <v>29</v>
      </c>
      <c r="ED21" s="500" t="s">
        <v>29</v>
      </c>
      <c r="EE21" s="501"/>
      <c r="EF21" s="499"/>
      <c r="EG21" s="500"/>
      <c r="EH21" s="500" t="s">
        <v>5</v>
      </c>
      <c r="EI21" s="500"/>
      <c r="EJ21" s="501"/>
      <c r="EK21" s="499" t="s">
        <v>20</v>
      </c>
      <c r="EL21" s="500" t="s">
        <v>20</v>
      </c>
      <c r="EM21" s="500" t="s">
        <v>29</v>
      </c>
      <c r="EN21" s="500" t="s">
        <v>29</v>
      </c>
      <c r="EO21" s="501"/>
      <c r="EP21" s="499" t="s">
        <v>20</v>
      </c>
      <c r="EQ21" s="500" t="s">
        <v>29</v>
      </c>
      <c r="ER21" s="500" t="s">
        <v>20</v>
      </c>
      <c r="ES21" s="500" t="s">
        <v>29</v>
      </c>
      <c r="ET21" s="501"/>
      <c r="EU21" s="499" t="s">
        <v>29</v>
      </c>
      <c r="EV21" s="500" t="s">
        <v>20</v>
      </c>
      <c r="EW21" s="500" t="s">
        <v>20</v>
      </c>
      <c r="EX21" s="500" t="s">
        <v>20</v>
      </c>
      <c r="EY21" s="501" t="s">
        <v>29</v>
      </c>
      <c r="EZ21" s="499" t="s">
        <v>20</v>
      </c>
      <c r="FA21" s="500" t="s">
        <v>20</v>
      </c>
      <c r="FB21" s="500" t="s">
        <v>29</v>
      </c>
      <c r="FC21" s="500" t="s">
        <v>29</v>
      </c>
      <c r="FD21" s="501"/>
      <c r="FE21" s="499" t="s">
        <v>20</v>
      </c>
      <c r="FF21" s="500" t="s">
        <v>20</v>
      </c>
      <c r="FG21" s="500" t="s">
        <v>29</v>
      </c>
      <c r="FH21" s="500" t="s">
        <v>29</v>
      </c>
      <c r="FI21" s="501"/>
      <c r="FJ21" s="499"/>
      <c r="FK21" s="500"/>
      <c r="FL21" s="500" t="s">
        <v>5</v>
      </c>
      <c r="FM21" s="500"/>
      <c r="FN21" s="501"/>
      <c r="FO21" s="57" t="s">
        <v>89</v>
      </c>
      <c r="FP21" s="193" t="s">
        <v>44</v>
      </c>
      <c r="FQ21" s="289">
        <f t="shared" si="4"/>
        <v>14</v>
      </c>
      <c r="FR21" s="195">
        <f t="shared" si="5"/>
        <v>19</v>
      </c>
      <c r="FS21" s="195">
        <f t="shared" si="6"/>
        <v>33</v>
      </c>
      <c r="FT21" s="290">
        <f t="shared" si="7"/>
        <v>0.42424242424242425</v>
      </c>
      <c r="FU21" s="289">
        <f t="shared" si="8"/>
        <v>11</v>
      </c>
      <c r="FV21" s="195">
        <f t="shared" si="9"/>
        <v>10</v>
      </c>
      <c r="FW21" s="195">
        <f t="shared" si="10"/>
        <v>21</v>
      </c>
      <c r="FX21" s="290">
        <f t="shared" si="11"/>
        <v>0.52380952380952384</v>
      </c>
    </row>
    <row r="22" spans="1:180" ht="17.25">
      <c r="A22" s="34"/>
      <c r="B22" s="57" t="s">
        <v>89</v>
      </c>
      <c r="C22" s="193" t="s">
        <v>120</v>
      </c>
      <c r="D22" s="194">
        <f t="shared" si="0"/>
        <v>28</v>
      </c>
      <c r="E22" s="195">
        <f t="shared" si="1"/>
        <v>44</v>
      </c>
      <c r="F22" s="195">
        <f t="shared" si="2"/>
        <v>72</v>
      </c>
      <c r="G22" s="218">
        <f t="shared" si="3"/>
        <v>0.3888888888888889</v>
      </c>
      <c r="H22" s="198" t="s">
        <v>20</v>
      </c>
      <c r="I22" s="199" t="s">
        <v>29</v>
      </c>
      <c r="J22" s="199" t="s">
        <v>20</v>
      </c>
      <c r="K22" s="199" t="s">
        <v>29</v>
      </c>
      <c r="L22" s="199"/>
      <c r="M22" s="200"/>
      <c r="N22" s="198" t="s">
        <v>29</v>
      </c>
      <c r="O22" s="199" t="s">
        <v>20</v>
      </c>
      <c r="P22" s="199" t="s">
        <v>29</v>
      </c>
      <c r="Q22" s="199" t="s">
        <v>29</v>
      </c>
      <c r="R22" s="200"/>
      <c r="S22" s="198" t="s">
        <v>29</v>
      </c>
      <c r="T22" s="199" t="s">
        <v>29</v>
      </c>
      <c r="U22" s="199" t="s">
        <v>20</v>
      </c>
      <c r="V22" s="199" t="s">
        <v>20</v>
      </c>
      <c r="W22" s="200"/>
      <c r="X22" s="201" t="s">
        <v>29</v>
      </c>
      <c r="Y22" s="199" t="s">
        <v>20</v>
      </c>
      <c r="Z22" s="199" t="s">
        <v>29</v>
      </c>
      <c r="AA22" s="199" t="s">
        <v>29</v>
      </c>
      <c r="AB22" s="200"/>
      <c r="AC22" s="177" t="s">
        <v>20</v>
      </c>
      <c r="AD22" s="178" t="s">
        <v>29</v>
      </c>
      <c r="AE22" s="178" t="s">
        <v>20</v>
      </c>
      <c r="AF22" s="178" t="s">
        <v>20</v>
      </c>
      <c r="AG22" s="178"/>
      <c r="AH22" s="182" t="s">
        <v>29</v>
      </c>
      <c r="AI22" s="183" t="s">
        <v>29</v>
      </c>
      <c r="AJ22" s="183" t="s">
        <v>20</v>
      </c>
      <c r="AK22" s="183" t="s">
        <v>29</v>
      </c>
      <c r="AL22" s="183"/>
      <c r="AM22" s="182" t="s">
        <v>29</v>
      </c>
      <c r="AN22" s="183" t="s">
        <v>29</v>
      </c>
      <c r="AO22" s="183" t="s">
        <v>29</v>
      </c>
      <c r="AP22" s="183" t="s">
        <v>29</v>
      </c>
      <c r="AQ22" s="183"/>
      <c r="AR22" s="182" t="s">
        <v>20</v>
      </c>
      <c r="AS22" s="183" t="s">
        <v>393</v>
      </c>
      <c r="AT22" s="178" t="s">
        <v>29</v>
      </c>
      <c r="AU22" s="178" t="s">
        <v>29</v>
      </c>
      <c r="AV22" s="179"/>
      <c r="AW22" s="177" t="s">
        <v>361</v>
      </c>
      <c r="AX22" s="178" t="s">
        <v>5</v>
      </c>
      <c r="AY22" s="178"/>
      <c r="AZ22" s="199" t="s">
        <v>249</v>
      </c>
      <c r="BA22" s="179"/>
      <c r="BB22" s="198"/>
      <c r="BC22" s="199" t="s">
        <v>5</v>
      </c>
      <c r="BD22" s="199"/>
      <c r="BE22" s="199" t="s">
        <v>249</v>
      </c>
      <c r="BF22" s="199"/>
      <c r="BG22" s="200"/>
      <c r="BH22" s="198"/>
      <c r="BI22" s="199" t="s">
        <v>5</v>
      </c>
      <c r="BJ22" s="199"/>
      <c r="BK22" s="199" t="s">
        <v>249</v>
      </c>
      <c r="BL22" s="269"/>
      <c r="BM22" s="198"/>
      <c r="BN22" s="199" t="s">
        <v>5</v>
      </c>
      <c r="BO22" s="199"/>
      <c r="BP22" s="199" t="s">
        <v>249</v>
      </c>
      <c r="BQ22" s="199"/>
      <c r="BR22" s="200"/>
      <c r="BS22" s="198"/>
      <c r="BT22" s="199" t="s">
        <v>5</v>
      </c>
      <c r="BU22" s="199"/>
      <c r="BV22" s="199" t="s">
        <v>249</v>
      </c>
      <c r="BW22" s="200"/>
      <c r="BX22" s="198"/>
      <c r="BY22" s="199" t="s">
        <v>5</v>
      </c>
      <c r="BZ22" s="199"/>
      <c r="CA22" s="199" t="s">
        <v>249</v>
      </c>
      <c r="CB22" s="269"/>
      <c r="CC22" s="351"/>
      <c r="CD22" s="199" t="s">
        <v>5</v>
      </c>
      <c r="CE22" s="199"/>
      <c r="CF22" s="199" t="s">
        <v>249</v>
      </c>
      <c r="CG22" s="200"/>
      <c r="CH22" s="198"/>
      <c r="CI22" s="199" t="s">
        <v>5</v>
      </c>
      <c r="CJ22" s="199"/>
      <c r="CK22" s="199" t="s">
        <v>249</v>
      </c>
      <c r="CL22" s="200"/>
      <c r="CM22" s="198"/>
      <c r="CN22" s="199" t="s">
        <v>5</v>
      </c>
      <c r="CO22" s="199"/>
      <c r="CP22" s="199" t="s">
        <v>249</v>
      </c>
      <c r="CQ22" s="200"/>
      <c r="CR22" s="201"/>
      <c r="CS22" s="199" t="s">
        <v>5</v>
      </c>
      <c r="CT22" s="199"/>
      <c r="CU22" s="199" t="s">
        <v>249</v>
      </c>
      <c r="CV22" s="269"/>
      <c r="CW22" s="198"/>
      <c r="CX22" s="199" t="s">
        <v>5</v>
      </c>
      <c r="CY22" s="199"/>
      <c r="CZ22" s="199" t="s">
        <v>249</v>
      </c>
      <c r="DA22" s="200"/>
      <c r="DB22" s="201"/>
      <c r="DC22" s="199" t="s">
        <v>5</v>
      </c>
      <c r="DD22" s="199"/>
      <c r="DE22" s="199" t="s">
        <v>249</v>
      </c>
      <c r="DF22" s="269"/>
      <c r="DG22" s="198"/>
      <c r="DH22" s="199" t="s">
        <v>5</v>
      </c>
      <c r="DI22" s="199"/>
      <c r="DJ22" s="199" t="s">
        <v>249</v>
      </c>
      <c r="DK22" s="200"/>
      <c r="DL22" s="198"/>
      <c r="DM22" s="199" t="s">
        <v>5</v>
      </c>
      <c r="DN22" s="199"/>
      <c r="DO22" s="199" t="s">
        <v>249</v>
      </c>
      <c r="DP22" s="200"/>
      <c r="DQ22" s="499" t="s">
        <v>20</v>
      </c>
      <c r="DR22" s="500" t="s">
        <v>29</v>
      </c>
      <c r="DS22" s="500" t="s">
        <v>29</v>
      </c>
      <c r="DT22" s="500" t="s">
        <v>20</v>
      </c>
      <c r="DU22" s="501"/>
      <c r="DV22" s="499" t="s">
        <v>20</v>
      </c>
      <c r="DW22" s="500" t="s">
        <v>20</v>
      </c>
      <c r="DX22" s="500" t="s">
        <v>29</v>
      </c>
      <c r="DY22" s="500" t="s">
        <v>20</v>
      </c>
      <c r="DZ22" s="501"/>
      <c r="EA22" s="499" t="s">
        <v>29</v>
      </c>
      <c r="EB22" s="500" t="s">
        <v>20</v>
      </c>
      <c r="EC22" s="500" t="s">
        <v>20</v>
      </c>
      <c r="ED22" s="500" t="s">
        <v>20</v>
      </c>
      <c r="EE22" s="501"/>
      <c r="EF22" s="499" t="s">
        <v>29</v>
      </c>
      <c r="EG22" s="500" t="s">
        <v>20</v>
      </c>
      <c r="EH22" s="225" t="s">
        <v>29</v>
      </c>
      <c r="EI22" s="225" t="s">
        <v>29</v>
      </c>
      <c r="EJ22" s="226"/>
      <c r="EK22" s="241" t="s">
        <v>29</v>
      </c>
      <c r="EL22" s="225" t="s">
        <v>29</v>
      </c>
      <c r="EM22" s="225" t="s">
        <v>29</v>
      </c>
      <c r="EN22" s="225" t="s">
        <v>29</v>
      </c>
      <c r="EO22" s="226"/>
      <c r="EP22" s="241" t="s">
        <v>20</v>
      </c>
      <c r="EQ22" s="225" t="s">
        <v>20</v>
      </c>
      <c r="ER22" s="225" t="s">
        <v>29</v>
      </c>
      <c r="ES22" s="225" t="s">
        <v>485</v>
      </c>
      <c r="ET22" s="501"/>
      <c r="EU22" s="499" t="s">
        <v>29</v>
      </c>
      <c r="EV22" s="500" t="s">
        <v>29</v>
      </c>
      <c r="EW22" s="500" t="s">
        <v>29</v>
      </c>
      <c r="EX22" s="243" t="s">
        <v>20</v>
      </c>
      <c r="EY22" s="326"/>
      <c r="EZ22" s="242" t="s">
        <v>20</v>
      </c>
      <c r="FA22" s="243" t="s">
        <v>29</v>
      </c>
      <c r="FB22" s="243" t="s">
        <v>394</v>
      </c>
      <c r="FC22" s="500" t="s">
        <v>29</v>
      </c>
      <c r="FD22" s="501"/>
      <c r="FE22" s="499" t="s">
        <v>29</v>
      </c>
      <c r="FF22" s="500" t="s">
        <v>29</v>
      </c>
      <c r="FG22" s="500" t="s">
        <v>29</v>
      </c>
      <c r="FH22" s="500" t="s">
        <v>20</v>
      </c>
      <c r="FI22" s="501"/>
      <c r="FJ22" s="499" t="s">
        <v>29</v>
      </c>
      <c r="FK22" s="500" t="s">
        <v>20</v>
      </c>
      <c r="FL22" s="500" t="s">
        <v>29</v>
      </c>
      <c r="FM22" s="500" t="s">
        <v>20</v>
      </c>
      <c r="FN22" s="501"/>
      <c r="FO22" s="617" t="s">
        <v>89</v>
      </c>
      <c r="FP22" s="193" t="s">
        <v>120</v>
      </c>
      <c r="FQ22" s="289">
        <f t="shared" si="4"/>
        <v>17</v>
      </c>
      <c r="FR22" s="195">
        <f t="shared" si="5"/>
        <v>23</v>
      </c>
      <c r="FS22" s="195">
        <f t="shared" si="6"/>
        <v>40</v>
      </c>
      <c r="FT22" s="290">
        <f t="shared" si="7"/>
        <v>0.42499999999999999</v>
      </c>
      <c r="FU22" s="289">
        <f t="shared" si="8"/>
        <v>8</v>
      </c>
      <c r="FV22" s="195">
        <f t="shared" si="9"/>
        <v>16</v>
      </c>
      <c r="FW22" s="195">
        <f t="shared" si="10"/>
        <v>24</v>
      </c>
      <c r="FX22" s="290">
        <f t="shared" si="11"/>
        <v>0.33333333333333331</v>
      </c>
    </row>
    <row r="23" spans="1:180" ht="17.25">
      <c r="A23" s="34"/>
      <c r="B23" s="57" t="s">
        <v>89</v>
      </c>
      <c r="C23" s="193" t="s">
        <v>122</v>
      </c>
      <c r="D23" s="194">
        <f t="shared" si="0"/>
        <v>53</v>
      </c>
      <c r="E23" s="195">
        <f t="shared" si="1"/>
        <v>51</v>
      </c>
      <c r="F23" s="195">
        <f t="shared" si="2"/>
        <v>104</v>
      </c>
      <c r="G23" s="218">
        <f t="shared" si="3"/>
        <v>0.50961538461538458</v>
      </c>
      <c r="H23" s="198" t="s">
        <v>29</v>
      </c>
      <c r="I23" s="199" t="s">
        <v>29</v>
      </c>
      <c r="J23" s="199" t="s">
        <v>29</v>
      </c>
      <c r="K23" s="199" t="s">
        <v>29</v>
      </c>
      <c r="L23" s="199" t="s">
        <v>29</v>
      </c>
      <c r="M23" s="200"/>
      <c r="N23" s="198" t="s">
        <v>29</v>
      </c>
      <c r="O23" s="199" t="s">
        <v>20</v>
      </c>
      <c r="P23" s="199" t="s">
        <v>29</v>
      </c>
      <c r="Q23" s="199" t="s">
        <v>20</v>
      </c>
      <c r="R23" s="200"/>
      <c r="S23" s="198" t="s">
        <v>20</v>
      </c>
      <c r="T23" s="199" t="s">
        <v>29</v>
      </c>
      <c r="U23" s="203" t="s">
        <v>20</v>
      </c>
      <c r="V23" s="203" t="s">
        <v>20</v>
      </c>
      <c r="W23" s="204"/>
      <c r="X23" s="206" t="s">
        <v>20</v>
      </c>
      <c r="Y23" s="203" t="s">
        <v>20</v>
      </c>
      <c r="Z23" s="203" t="s">
        <v>29</v>
      </c>
      <c r="AA23" s="203" t="s">
        <v>20</v>
      </c>
      <c r="AB23" s="204"/>
      <c r="AC23" s="180" t="s">
        <v>20</v>
      </c>
      <c r="AD23" s="181" t="s">
        <v>20</v>
      </c>
      <c r="AE23" s="181" t="s">
        <v>29</v>
      </c>
      <c r="AF23" s="181" t="s">
        <v>20</v>
      </c>
      <c r="AG23" s="181"/>
      <c r="AH23" s="180" t="s">
        <v>29</v>
      </c>
      <c r="AI23" s="181" t="s">
        <v>20</v>
      </c>
      <c r="AJ23" s="181" t="s">
        <v>20</v>
      </c>
      <c r="AK23" s="181" t="s">
        <v>344</v>
      </c>
      <c r="AL23" s="178" t="s">
        <v>29</v>
      </c>
      <c r="AM23" s="177" t="s">
        <v>29</v>
      </c>
      <c r="AN23" s="178" t="s">
        <v>29</v>
      </c>
      <c r="AO23" s="178" t="s">
        <v>29</v>
      </c>
      <c r="AP23" s="178" t="s">
        <v>29</v>
      </c>
      <c r="AQ23" s="178"/>
      <c r="AR23" s="177" t="s">
        <v>29</v>
      </c>
      <c r="AS23" s="178" t="s">
        <v>20</v>
      </c>
      <c r="AT23" s="178" t="s">
        <v>20</v>
      </c>
      <c r="AU23" s="178" t="s">
        <v>29</v>
      </c>
      <c r="AV23" s="179"/>
      <c r="AW23" s="177"/>
      <c r="AX23" s="178"/>
      <c r="AY23" s="178" t="s">
        <v>5</v>
      </c>
      <c r="AZ23" s="178"/>
      <c r="BA23" s="179"/>
      <c r="BB23" s="198" t="s">
        <v>20</v>
      </c>
      <c r="BC23" s="199" t="s">
        <v>29</v>
      </c>
      <c r="BD23" s="199" t="s">
        <v>29</v>
      </c>
      <c r="BE23" s="203" t="s">
        <v>20</v>
      </c>
      <c r="BF23" s="203"/>
      <c r="BG23" s="204"/>
      <c r="BH23" s="205" t="s">
        <v>20</v>
      </c>
      <c r="BI23" s="203" t="s">
        <v>20</v>
      </c>
      <c r="BJ23" s="203" t="s">
        <v>20</v>
      </c>
      <c r="BK23" s="203" t="s">
        <v>20</v>
      </c>
      <c r="BL23" s="283"/>
      <c r="BM23" s="205" t="s">
        <v>20</v>
      </c>
      <c r="BN23" s="203" t="s">
        <v>342</v>
      </c>
      <c r="BO23" s="199" t="s">
        <v>20</v>
      </c>
      <c r="BP23" s="199" t="s">
        <v>20</v>
      </c>
      <c r="BQ23" s="199" t="s">
        <v>29</v>
      </c>
      <c r="BR23" s="200"/>
      <c r="BS23" s="198" t="s">
        <v>29</v>
      </c>
      <c r="BT23" s="199" t="s">
        <v>20</v>
      </c>
      <c r="BU23" s="199" t="s">
        <v>29</v>
      </c>
      <c r="BV23" s="199" t="s">
        <v>20</v>
      </c>
      <c r="BW23" s="200"/>
      <c r="BX23" s="198" t="s">
        <v>29</v>
      </c>
      <c r="BY23" s="199" t="s">
        <v>29</v>
      </c>
      <c r="BZ23" s="203" t="s">
        <v>20</v>
      </c>
      <c r="CA23" s="203" t="s">
        <v>20</v>
      </c>
      <c r="CB23" s="283"/>
      <c r="CC23" s="374" t="s">
        <v>29</v>
      </c>
      <c r="CD23" s="203" t="s">
        <v>20</v>
      </c>
      <c r="CE23" s="203" t="s">
        <v>29</v>
      </c>
      <c r="CF23" s="203" t="s">
        <v>20</v>
      </c>
      <c r="CG23" s="204"/>
      <c r="CH23" s="205"/>
      <c r="CI23" s="203"/>
      <c r="CJ23" s="203" t="s">
        <v>5</v>
      </c>
      <c r="CK23" s="203"/>
      <c r="CL23" s="204"/>
      <c r="CM23" s="205" t="s">
        <v>20</v>
      </c>
      <c r="CN23" s="203" t="s">
        <v>20</v>
      </c>
      <c r="CO23" s="203" t="s">
        <v>20</v>
      </c>
      <c r="CP23" s="203" t="s">
        <v>29</v>
      </c>
      <c r="CQ23" s="204"/>
      <c r="CR23" s="206" t="s">
        <v>20</v>
      </c>
      <c r="CS23" s="203" t="s">
        <v>20</v>
      </c>
      <c r="CT23" s="203" t="s">
        <v>347</v>
      </c>
      <c r="CU23" s="199" t="s">
        <v>20</v>
      </c>
      <c r="CV23" s="269" t="s">
        <v>29</v>
      </c>
      <c r="CW23" s="198" t="s">
        <v>20</v>
      </c>
      <c r="CX23" s="199" t="s">
        <v>20</v>
      </c>
      <c r="CY23" s="199" t="s">
        <v>29</v>
      </c>
      <c r="CZ23" s="199" t="s">
        <v>20</v>
      </c>
      <c r="DA23" s="200"/>
      <c r="DB23" s="460" t="s">
        <v>29</v>
      </c>
      <c r="DC23" s="225" t="s">
        <v>29</v>
      </c>
      <c r="DD23" s="225" t="s">
        <v>29</v>
      </c>
      <c r="DE23" s="225" t="s">
        <v>20</v>
      </c>
      <c r="DF23" s="285"/>
      <c r="DG23" s="241" t="s">
        <v>29</v>
      </c>
      <c r="DH23" s="225" t="s">
        <v>29</v>
      </c>
      <c r="DI23" s="225" t="s">
        <v>20</v>
      </c>
      <c r="DJ23" s="225" t="s">
        <v>29</v>
      </c>
      <c r="DK23" s="226"/>
      <c r="DL23" s="241" t="s">
        <v>29</v>
      </c>
      <c r="DM23" s="225" t="s">
        <v>438</v>
      </c>
      <c r="DN23" s="243" t="s">
        <v>20</v>
      </c>
      <c r="DO23" s="243" t="s">
        <v>20</v>
      </c>
      <c r="DP23" s="326"/>
      <c r="DQ23" s="242" t="s">
        <v>29</v>
      </c>
      <c r="DR23" s="243" t="s">
        <v>263</v>
      </c>
      <c r="DS23" s="243" t="s">
        <v>445</v>
      </c>
      <c r="DT23" s="500" t="s">
        <v>29</v>
      </c>
      <c r="DU23" s="501"/>
      <c r="DV23" s="499"/>
      <c r="DW23" s="500"/>
      <c r="DX23" s="500" t="s">
        <v>5</v>
      </c>
      <c r="DY23" s="500"/>
      <c r="DZ23" s="501"/>
      <c r="EA23" s="499" t="s">
        <v>20</v>
      </c>
      <c r="EB23" s="500" t="s">
        <v>20</v>
      </c>
      <c r="EC23" s="225" t="s">
        <v>29</v>
      </c>
      <c r="ED23" s="225" t="s">
        <v>29</v>
      </c>
      <c r="EE23" s="226"/>
      <c r="EF23" s="241" t="s">
        <v>29</v>
      </c>
      <c r="EG23" s="225" t="s">
        <v>20</v>
      </c>
      <c r="EH23" s="225" t="s">
        <v>29</v>
      </c>
      <c r="EI23" s="225" t="s">
        <v>29</v>
      </c>
      <c r="EJ23" s="226"/>
      <c r="EK23" s="241" t="s">
        <v>20</v>
      </c>
      <c r="EL23" s="225" t="s">
        <v>29</v>
      </c>
      <c r="EM23" s="225" t="s">
        <v>29</v>
      </c>
      <c r="EN23" s="225" t="s">
        <v>481</v>
      </c>
      <c r="EO23" s="501"/>
      <c r="EP23" s="499" t="s">
        <v>29</v>
      </c>
      <c r="EQ23" s="243" t="s">
        <v>20</v>
      </c>
      <c r="ER23" s="243" t="s">
        <v>20</v>
      </c>
      <c r="ES23" s="243" t="s">
        <v>394</v>
      </c>
      <c r="ET23" s="501"/>
      <c r="EU23" s="499" t="s">
        <v>20</v>
      </c>
      <c r="EV23" s="500" t="s">
        <v>20</v>
      </c>
      <c r="EW23" s="500" t="s">
        <v>29</v>
      </c>
      <c r="EX23" s="500" t="s">
        <v>29</v>
      </c>
      <c r="EY23" s="501"/>
      <c r="EZ23" s="499"/>
      <c r="FA23" s="500"/>
      <c r="FB23" s="500"/>
      <c r="FC23" s="500"/>
      <c r="FD23" s="501"/>
      <c r="FE23" s="714" t="s">
        <v>526</v>
      </c>
      <c r="FF23" s="715"/>
      <c r="FG23" s="715"/>
      <c r="FH23" s="715"/>
      <c r="FI23" s="716"/>
      <c r="FJ23" s="714"/>
      <c r="FK23" s="715"/>
      <c r="FL23" s="715"/>
      <c r="FM23" s="715"/>
      <c r="FN23" s="716"/>
      <c r="FO23" s="617" t="s">
        <v>89</v>
      </c>
      <c r="FP23" s="193" t="s">
        <v>122</v>
      </c>
      <c r="FQ23" s="289">
        <f t="shared" si="4"/>
        <v>13</v>
      </c>
      <c r="FR23" s="195">
        <f t="shared" si="5"/>
        <v>18</v>
      </c>
      <c r="FS23" s="195">
        <f t="shared" si="6"/>
        <v>31</v>
      </c>
      <c r="FT23" s="290">
        <f t="shared" si="7"/>
        <v>0.41935483870967744</v>
      </c>
      <c r="FU23" s="289">
        <f t="shared" si="8"/>
        <v>6</v>
      </c>
      <c r="FV23" s="195">
        <f t="shared" si="9"/>
        <v>6</v>
      </c>
      <c r="FW23" s="195">
        <f t="shared" si="10"/>
        <v>12</v>
      </c>
      <c r="FX23" s="290">
        <f t="shared" si="11"/>
        <v>0.5</v>
      </c>
    </row>
    <row r="24" spans="1:180" ht="17.25">
      <c r="A24" s="34"/>
      <c r="B24" s="57" t="s">
        <v>89</v>
      </c>
      <c r="C24" s="193" t="s">
        <v>125</v>
      </c>
      <c r="D24" s="194">
        <f t="shared" si="0"/>
        <v>48</v>
      </c>
      <c r="E24" s="195">
        <f t="shared" si="1"/>
        <v>49</v>
      </c>
      <c r="F24" s="195">
        <f t="shared" si="2"/>
        <v>97</v>
      </c>
      <c r="G24" s="218">
        <f t="shared" si="3"/>
        <v>0.49484536082474229</v>
      </c>
      <c r="H24" s="198" t="s">
        <v>29</v>
      </c>
      <c r="I24" s="199" t="s">
        <v>29</v>
      </c>
      <c r="J24" s="199" t="s">
        <v>29</v>
      </c>
      <c r="K24" s="199" t="s">
        <v>29</v>
      </c>
      <c r="L24" s="199"/>
      <c r="M24" s="200"/>
      <c r="N24" s="198" t="s">
        <v>29</v>
      </c>
      <c r="O24" s="199" t="s">
        <v>20</v>
      </c>
      <c r="P24" s="199" t="s">
        <v>20</v>
      </c>
      <c r="Q24" s="199" t="s">
        <v>20</v>
      </c>
      <c r="R24" s="200"/>
      <c r="S24" s="198" t="s">
        <v>29</v>
      </c>
      <c r="T24" s="199" t="s">
        <v>20</v>
      </c>
      <c r="U24" s="199" t="s">
        <v>20</v>
      </c>
      <c r="V24" s="199" t="s">
        <v>29</v>
      </c>
      <c r="W24" s="200"/>
      <c r="X24" s="201" t="s">
        <v>20</v>
      </c>
      <c r="Y24" s="199" t="s">
        <v>29</v>
      </c>
      <c r="Z24" s="199" t="s">
        <v>29</v>
      </c>
      <c r="AA24" s="199" t="s">
        <v>29</v>
      </c>
      <c r="AB24" s="200"/>
      <c r="AC24" s="177" t="s">
        <v>20</v>
      </c>
      <c r="AD24" s="178" t="s">
        <v>20</v>
      </c>
      <c r="AE24" s="178" t="s">
        <v>29</v>
      </c>
      <c r="AF24" s="178" t="s">
        <v>20</v>
      </c>
      <c r="AG24" s="178"/>
      <c r="AH24" s="177" t="s">
        <v>29</v>
      </c>
      <c r="AI24" s="178" t="s">
        <v>20</v>
      </c>
      <c r="AJ24" s="178" t="s">
        <v>20</v>
      </c>
      <c r="AK24" s="178" t="s">
        <v>29</v>
      </c>
      <c r="AL24" s="178"/>
      <c r="AM24" s="177" t="s">
        <v>20</v>
      </c>
      <c r="AN24" s="178" t="s">
        <v>29</v>
      </c>
      <c r="AO24" s="178" t="s">
        <v>20</v>
      </c>
      <c r="AP24" s="178" t="s">
        <v>20</v>
      </c>
      <c r="AQ24" s="178"/>
      <c r="AR24" s="177" t="s">
        <v>29</v>
      </c>
      <c r="AS24" s="178" t="s">
        <v>20</v>
      </c>
      <c r="AT24" s="178" t="s">
        <v>20</v>
      </c>
      <c r="AU24" s="178" t="s">
        <v>29</v>
      </c>
      <c r="AV24" s="179"/>
      <c r="AW24" s="177" t="s">
        <v>29</v>
      </c>
      <c r="AX24" s="178" t="s">
        <v>29</v>
      </c>
      <c r="AY24" s="178" t="s">
        <v>29</v>
      </c>
      <c r="AZ24" s="181" t="s">
        <v>20</v>
      </c>
      <c r="BA24" s="224"/>
      <c r="BB24" s="205" t="s">
        <v>20</v>
      </c>
      <c r="BC24" s="203" t="s">
        <v>20</v>
      </c>
      <c r="BD24" s="203" t="s">
        <v>20</v>
      </c>
      <c r="BE24" s="203" t="s">
        <v>20</v>
      </c>
      <c r="BF24" s="203"/>
      <c r="BG24" s="204"/>
      <c r="BH24" s="205"/>
      <c r="BI24" s="203"/>
      <c r="BJ24" s="203" t="s">
        <v>5</v>
      </c>
      <c r="BK24" s="203"/>
      <c r="BL24" s="283"/>
      <c r="BM24" s="205" t="s">
        <v>29</v>
      </c>
      <c r="BN24" s="203" t="s">
        <v>20</v>
      </c>
      <c r="BO24" s="203" t="s">
        <v>20</v>
      </c>
      <c r="BP24" s="203" t="s">
        <v>20</v>
      </c>
      <c r="BQ24" s="203" t="s">
        <v>20</v>
      </c>
      <c r="BR24" s="204" t="s">
        <v>342</v>
      </c>
      <c r="BS24" s="198" t="s">
        <v>29</v>
      </c>
      <c r="BT24" s="199" t="s">
        <v>29</v>
      </c>
      <c r="BU24" s="199" t="s">
        <v>29</v>
      </c>
      <c r="BV24" s="199" t="s">
        <v>29</v>
      </c>
      <c r="BW24" s="200" t="s">
        <v>29</v>
      </c>
      <c r="BX24" s="198" t="s">
        <v>29</v>
      </c>
      <c r="BY24" s="199" t="s">
        <v>29</v>
      </c>
      <c r="BZ24" s="199" t="s">
        <v>20</v>
      </c>
      <c r="CA24" s="199" t="s">
        <v>20</v>
      </c>
      <c r="CB24" s="269"/>
      <c r="CC24" s="351" t="s">
        <v>20</v>
      </c>
      <c r="CD24" s="199" t="s">
        <v>29</v>
      </c>
      <c r="CE24" s="199" t="s">
        <v>29</v>
      </c>
      <c r="CF24" s="203" t="s">
        <v>20</v>
      </c>
      <c r="CG24" s="204"/>
      <c r="CH24" s="205" t="s">
        <v>29</v>
      </c>
      <c r="CI24" s="203" t="s">
        <v>20</v>
      </c>
      <c r="CJ24" s="203" t="s">
        <v>20</v>
      </c>
      <c r="CK24" s="203" t="s">
        <v>29</v>
      </c>
      <c r="CL24" s="204" t="s">
        <v>20</v>
      </c>
      <c r="CM24" s="205"/>
      <c r="CN24" s="203"/>
      <c r="CO24" s="203" t="s">
        <v>5</v>
      </c>
      <c r="CP24" s="203"/>
      <c r="CQ24" s="204"/>
      <c r="CR24" s="206" t="s">
        <v>20</v>
      </c>
      <c r="CS24" s="203" t="s">
        <v>29</v>
      </c>
      <c r="CT24" s="203" t="s">
        <v>263</v>
      </c>
      <c r="CU24" s="203" t="s">
        <v>263</v>
      </c>
      <c r="CV24" s="283"/>
      <c r="CW24" s="205" t="s">
        <v>20</v>
      </c>
      <c r="CX24" s="203" t="s">
        <v>20</v>
      </c>
      <c r="CY24" s="203"/>
      <c r="CZ24" s="203"/>
      <c r="DA24" s="204"/>
      <c r="DB24" s="206" t="s">
        <v>20</v>
      </c>
      <c r="DC24" s="203" t="s">
        <v>20</v>
      </c>
      <c r="DD24" s="203" t="s">
        <v>347</v>
      </c>
      <c r="DE24" s="199"/>
      <c r="DF24" s="269"/>
      <c r="DG24" s="198" t="s">
        <v>29</v>
      </c>
      <c r="DH24" s="199" t="s">
        <v>29</v>
      </c>
      <c r="DI24" s="199"/>
      <c r="DJ24" s="199"/>
      <c r="DK24" s="200"/>
      <c r="DL24" s="198" t="s">
        <v>29</v>
      </c>
      <c r="DM24" s="199" t="s">
        <v>29</v>
      </c>
      <c r="DN24" s="199" t="s">
        <v>362</v>
      </c>
      <c r="DO24" s="199"/>
      <c r="DP24" s="200"/>
      <c r="DQ24" s="499" t="s">
        <v>20</v>
      </c>
      <c r="DR24" s="500" t="s">
        <v>20</v>
      </c>
      <c r="DS24" s="500"/>
      <c r="DT24" s="500"/>
      <c r="DU24" s="501"/>
      <c r="DV24" s="499" t="s">
        <v>29</v>
      </c>
      <c r="DW24" s="500" t="s">
        <v>20</v>
      </c>
      <c r="DX24" s="500"/>
      <c r="DY24" s="500"/>
      <c r="DZ24" s="501"/>
      <c r="EA24" s="499" t="s">
        <v>29</v>
      </c>
      <c r="EB24" s="500" t="s">
        <v>29</v>
      </c>
      <c r="EC24" s="500"/>
      <c r="ED24" s="500"/>
      <c r="EE24" s="501"/>
      <c r="EF24" s="499" t="s">
        <v>29</v>
      </c>
      <c r="EG24" s="500" t="s">
        <v>29</v>
      </c>
      <c r="EH24" s="500"/>
      <c r="EI24" s="500"/>
      <c r="EJ24" s="501"/>
      <c r="EK24" s="499" t="s">
        <v>29</v>
      </c>
      <c r="EL24" s="500" t="s">
        <v>20</v>
      </c>
      <c r="EM24" s="500"/>
      <c r="EN24" s="500"/>
      <c r="EO24" s="501"/>
      <c r="EP24" s="499" t="s">
        <v>20</v>
      </c>
      <c r="EQ24" s="500" t="s">
        <v>20</v>
      </c>
      <c r="ER24" s="500" t="s">
        <v>29</v>
      </c>
      <c r="ES24" s="500" t="s">
        <v>29</v>
      </c>
      <c r="ET24" s="501"/>
      <c r="EU24" s="499" t="s">
        <v>20</v>
      </c>
      <c r="EV24" s="500" t="s">
        <v>29</v>
      </c>
      <c r="EW24" s="500" t="s">
        <v>20</v>
      </c>
      <c r="EX24" s="500" t="s">
        <v>29</v>
      </c>
      <c r="EY24" s="501"/>
      <c r="EZ24" s="499" t="s">
        <v>20</v>
      </c>
      <c r="FA24" s="500" t="s">
        <v>29</v>
      </c>
      <c r="FB24" s="500" t="s">
        <v>29</v>
      </c>
      <c r="FC24" s="500" t="s">
        <v>20</v>
      </c>
      <c r="FD24" s="501"/>
      <c r="FE24" s="499" t="s">
        <v>29</v>
      </c>
      <c r="FF24" s="500" t="s">
        <v>20</v>
      </c>
      <c r="FG24" s="500"/>
      <c r="FH24" s="500"/>
      <c r="FI24" s="501"/>
      <c r="FJ24" s="499"/>
      <c r="FK24" s="500"/>
      <c r="FL24" s="500" t="s">
        <v>5</v>
      </c>
      <c r="FM24" s="500"/>
      <c r="FN24" s="501"/>
      <c r="FO24" s="617" t="s">
        <v>89</v>
      </c>
      <c r="FP24" s="193" t="s">
        <v>125</v>
      </c>
      <c r="FQ24" s="289">
        <f t="shared" si="4"/>
        <v>11</v>
      </c>
      <c r="FR24" s="195">
        <f t="shared" si="5"/>
        <v>17</v>
      </c>
      <c r="FS24" s="195">
        <f t="shared" si="6"/>
        <v>28</v>
      </c>
      <c r="FT24" s="290">
        <f t="shared" si="7"/>
        <v>0.39285714285714285</v>
      </c>
      <c r="FU24" s="289">
        <f t="shared" si="8"/>
        <v>8</v>
      </c>
      <c r="FV24" s="195">
        <f t="shared" si="9"/>
        <v>8</v>
      </c>
      <c r="FW24" s="195">
        <f t="shared" si="10"/>
        <v>16</v>
      </c>
      <c r="FX24" s="290">
        <f t="shared" si="11"/>
        <v>0.5</v>
      </c>
    </row>
    <row r="25" spans="1:180" ht="17.25">
      <c r="B25" s="57" t="s">
        <v>89</v>
      </c>
      <c r="C25" s="193" t="s">
        <v>320</v>
      </c>
      <c r="D25" s="194">
        <f t="shared" si="0"/>
        <v>42</v>
      </c>
      <c r="E25" s="195">
        <f t="shared" si="1"/>
        <v>46</v>
      </c>
      <c r="F25" s="195">
        <f t="shared" ref="F25:F30" si="14">SUM(D25:E25)</f>
        <v>88</v>
      </c>
      <c r="G25" s="218">
        <f t="shared" ref="G25:G30" si="15">IFERROR(D25/F25,"")</f>
        <v>0.47727272727272729</v>
      </c>
      <c r="H25" s="198"/>
      <c r="I25" s="199"/>
      <c r="J25" s="199"/>
      <c r="K25" s="199"/>
      <c r="L25" s="199"/>
      <c r="M25" s="200"/>
      <c r="N25" s="397"/>
      <c r="O25" s="398"/>
      <c r="P25" s="398"/>
      <c r="Q25" s="398"/>
      <c r="R25" s="282"/>
      <c r="S25" s="397"/>
      <c r="T25" s="398"/>
      <c r="U25" s="398"/>
      <c r="V25" s="398"/>
      <c r="W25" s="282"/>
      <c r="X25" s="397"/>
      <c r="Y25" s="398"/>
      <c r="Z25" s="398"/>
      <c r="AA25" s="398"/>
      <c r="AB25" s="282"/>
      <c r="AC25" s="397"/>
      <c r="AD25" s="398"/>
      <c r="AE25" s="398"/>
      <c r="AF25" s="398"/>
      <c r="AG25" s="282"/>
      <c r="AH25" s="397"/>
      <c r="AI25" s="398"/>
      <c r="AJ25" s="398"/>
      <c r="AK25" s="398"/>
      <c r="AL25" s="282"/>
      <c r="AM25" s="397"/>
      <c r="AN25" s="398"/>
      <c r="AO25" s="398"/>
      <c r="AP25" s="398"/>
      <c r="AQ25" s="282"/>
      <c r="AR25" s="198" t="s">
        <v>29</v>
      </c>
      <c r="AS25" s="199" t="s">
        <v>20</v>
      </c>
      <c r="AT25" s="199" t="s">
        <v>20</v>
      </c>
      <c r="AU25" s="199" t="s">
        <v>29</v>
      </c>
      <c r="AV25" s="200"/>
      <c r="AW25" s="177"/>
      <c r="AX25" s="178"/>
      <c r="AY25" s="178" t="s">
        <v>5</v>
      </c>
      <c r="AZ25" s="178"/>
      <c r="BA25" s="179"/>
      <c r="BB25" s="198" t="s">
        <v>20</v>
      </c>
      <c r="BC25" s="199" t="s">
        <v>29</v>
      </c>
      <c r="BD25" s="199" t="s">
        <v>29</v>
      </c>
      <c r="BE25" s="199" t="s">
        <v>20</v>
      </c>
      <c r="BF25" s="482" t="s">
        <v>322</v>
      </c>
      <c r="BG25" s="202"/>
      <c r="BH25" s="198" t="s">
        <v>20</v>
      </c>
      <c r="BI25" s="225" t="s">
        <v>29</v>
      </c>
      <c r="BJ25" s="225" t="s">
        <v>29</v>
      </c>
      <c r="BK25" s="225" t="s">
        <v>29</v>
      </c>
      <c r="BL25" s="285"/>
      <c r="BM25" s="241" t="s">
        <v>29</v>
      </c>
      <c r="BN25" s="225" t="s">
        <v>29</v>
      </c>
      <c r="BO25" s="225" t="s">
        <v>29</v>
      </c>
      <c r="BP25" s="225" t="s">
        <v>29</v>
      </c>
      <c r="BQ25" s="225"/>
      <c r="BR25" s="226"/>
      <c r="BS25" s="241" t="s">
        <v>20</v>
      </c>
      <c r="BT25" s="225" t="s">
        <v>393</v>
      </c>
      <c r="BU25" s="220" t="s">
        <v>29</v>
      </c>
      <c r="BV25" s="220" t="s">
        <v>29</v>
      </c>
      <c r="BW25" s="341"/>
      <c r="BX25" s="219" t="s">
        <v>29</v>
      </c>
      <c r="BY25" s="220" t="s">
        <v>29</v>
      </c>
      <c r="BZ25" s="220" t="s">
        <v>29</v>
      </c>
      <c r="CA25" s="220" t="s">
        <v>20</v>
      </c>
      <c r="CB25" s="342"/>
      <c r="CC25" s="466"/>
      <c r="CD25" s="220"/>
      <c r="CE25" s="220" t="s">
        <v>5</v>
      </c>
      <c r="CF25" s="220"/>
      <c r="CG25" s="341"/>
      <c r="CH25" s="219" t="s">
        <v>29</v>
      </c>
      <c r="CI25" s="220" t="s">
        <v>29</v>
      </c>
      <c r="CJ25" s="220" t="s">
        <v>20</v>
      </c>
      <c r="CK25" s="220" t="s">
        <v>29</v>
      </c>
      <c r="CL25" s="341" t="s">
        <v>402</v>
      </c>
      <c r="CM25" s="198" t="s">
        <v>20</v>
      </c>
      <c r="CN25" s="199" t="s">
        <v>20</v>
      </c>
      <c r="CO25" s="199" t="s">
        <v>29</v>
      </c>
      <c r="CP25" s="199" t="s">
        <v>20</v>
      </c>
      <c r="CQ25" s="200"/>
      <c r="CR25" s="201" t="s">
        <v>29</v>
      </c>
      <c r="CS25" s="199" t="s">
        <v>20</v>
      </c>
      <c r="CT25" s="199" t="s">
        <v>29</v>
      </c>
      <c r="CU25" s="199" t="s">
        <v>29</v>
      </c>
      <c r="CV25" s="269"/>
      <c r="CW25" s="205" t="s">
        <v>20</v>
      </c>
      <c r="CX25" s="203" t="s">
        <v>20</v>
      </c>
      <c r="CY25" s="203" t="s">
        <v>20</v>
      </c>
      <c r="CZ25" s="203" t="s">
        <v>20</v>
      </c>
      <c r="DA25" s="204"/>
      <c r="DB25" s="206" t="s">
        <v>20</v>
      </c>
      <c r="DC25" s="203" t="s">
        <v>20</v>
      </c>
      <c r="DD25" s="203" t="s">
        <v>342</v>
      </c>
      <c r="DE25" s="199" t="s">
        <v>29</v>
      </c>
      <c r="DF25" s="283" t="s">
        <v>20</v>
      </c>
      <c r="DG25" s="205" t="s">
        <v>20</v>
      </c>
      <c r="DH25" s="203" t="s">
        <v>20</v>
      </c>
      <c r="DI25" s="203" t="s">
        <v>20</v>
      </c>
      <c r="DJ25" s="203" t="s">
        <v>20</v>
      </c>
      <c r="DK25" s="204"/>
      <c r="DL25" s="205" t="s">
        <v>20</v>
      </c>
      <c r="DM25" s="203" t="s">
        <v>347</v>
      </c>
      <c r="DN25" s="199" t="s">
        <v>29</v>
      </c>
      <c r="DO25" s="199" t="s">
        <v>20</v>
      </c>
      <c r="DP25" s="200" t="s">
        <v>29</v>
      </c>
      <c r="DQ25" s="499" t="s">
        <v>20</v>
      </c>
      <c r="DR25" s="500" t="s">
        <v>29</v>
      </c>
      <c r="DS25" s="500" t="s">
        <v>20</v>
      </c>
      <c r="DT25" s="500" t="s">
        <v>29</v>
      </c>
      <c r="DU25" s="501"/>
      <c r="DV25" s="499" t="s">
        <v>20</v>
      </c>
      <c r="DW25" s="500" t="s">
        <v>20</v>
      </c>
      <c r="DX25" s="500" t="s">
        <v>20</v>
      </c>
      <c r="DY25" s="500" t="s">
        <v>29</v>
      </c>
      <c r="DZ25" s="501"/>
      <c r="EA25" s="499" t="s">
        <v>20</v>
      </c>
      <c r="EB25" s="500" t="s">
        <v>20</v>
      </c>
      <c r="EC25" s="225" t="s">
        <v>29</v>
      </c>
      <c r="ED25" s="225" t="s">
        <v>29</v>
      </c>
      <c r="EE25" s="226"/>
      <c r="EF25" s="241" t="s">
        <v>20</v>
      </c>
      <c r="EG25" s="225" t="s">
        <v>29</v>
      </c>
      <c r="EH25" s="225" t="s">
        <v>29</v>
      </c>
      <c r="EI25" s="225" t="s">
        <v>20</v>
      </c>
      <c r="EJ25" s="226"/>
      <c r="EK25" s="241" t="s">
        <v>29</v>
      </c>
      <c r="EL25" s="225" t="s">
        <v>29</v>
      </c>
      <c r="EM25" s="225" t="s">
        <v>29</v>
      </c>
      <c r="EN25" s="225" t="s">
        <v>481</v>
      </c>
      <c r="EO25" s="501"/>
      <c r="EP25" s="499" t="s">
        <v>29</v>
      </c>
      <c r="EQ25" s="243" t="s">
        <v>20</v>
      </c>
      <c r="ER25" s="243" t="s">
        <v>20</v>
      </c>
      <c r="ES25" s="243" t="s">
        <v>394</v>
      </c>
      <c r="ET25" s="501"/>
      <c r="EU25" s="499" t="s">
        <v>20</v>
      </c>
      <c r="EV25" s="500" t="s">
        <v>20</v>
      </c>
      <c r="EW25" s="500" t="s">
        <v>29</v>
      </c>
      <c r="EX25" s="500" t="s">
        <v>29</v>
      </c>
      <c r="EY25" s="501"/>
      <c r="EZ25" s="499" t="s">
        <v>29</v>
      </c>
      <c r="FA25" s="500" t="s">
        <v>20</v>
      </c>
      <c r="FB25" s="500" t="s">
        <v>20</v>
      </c>
      <c r="FC25" s="500" t="s">
        <v>29</v>
      </c>
      <c r="FD25" s="501"/>
      <c r="FE25" s="499"/>
      <c r="FF25" s="500"/>
      <c r="FG25" s="500" t="s">
        <v>5</v>
      </c>
      <c r="FH25" s="500"/>
      <c r="FI25" s="501"/>
      <c r="FJ25" s="499" t="s">
        <v>29</v>
      </c>
      <c r="FK25" s="500" t="s">
        <v>29</v>
      </c>
      <c r="FL25" s="500" t="s">
        <v>29</v>
      </c>
      <c r="FM25" s="500" t="s">
        <v>20</v>
      </c>
      <c r="FN25" s="501"/>
      <c r="FO25" s="617" t="s">
        <v>89</v>
      </c>
      <c r="FP25" s="193" t="s">
        <v>320</v>
      </c>
      <c r="FQ25" s="289">
        <f t="shared" si="4"/>
        <v>23</v>
      </c>
      <c r="FR25" s="195">
        <f t="shared" si="5"/>
        <v>21</v>
      </c>
      <c r="FS25" s="195">
        <f t="shared" si="6"/>
        <v>44</v>
      </c>
      <c r="FT25" s="290">
        <f t="shared" si="7"/>
        <v>0.52272727272727271</v>
      </c>
      <c r="FU25" s="289">
        <f t="shared" si="8"/>
        <v>8</v>
      </c>
      <c r="FV25" s="195">
        <f t="shared" si="9"/>
        <v>12</v>
      </c>
      <c r="FW25" s="195">
        <f t="shared" si="10"/>
        <v>20</v>
      </c>
      <c r="FX25" s="290">
        <f t="shared" si="11"/>
        <v>0.4</v>
      </c>
    </row>
    <row r="26" spans="1:180" ht="17.25">
      <c r="B26" s="57" t="s">
        <v>89</v>
      </c>
      <c r="C26" s="193" t="s">
        <v>431</v>
      </c>
      <c r="D26" s="194">
        <f t="shared" si="0"/>
        <v>13</v>
      </c>
      <c r="E26" s="195">
        <f t="shared" si="1"/>
        <v>23</v>
      </c>
      <c r="F26" s="195">
        <f t="shared" si="14"/>
        <v>36</v>
      </c>
      <c r="G26" s="218">
        <f t="shared" si="15"/>
        <v>0.3611111111111111</v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590"/>
      <c r="CX26" s="312"/>
      <c r="CY26" s="312"/>
      <c r="CZ26" s="312"/>
      <c r="DA26" s="591"/>
      <c r="DB26" s="312"/>
      <c r="DC26" s="312"/>
      <c r="DD26" s="312"/>
      <c r="DE26" s="312"/>
      <c r="DF26" s="312"/>
      <c r="DG26" s="459" t="s">
        <v>29</v>
      </c>
      <c r="DH26" s="223" t="s">
        <v>20</v>
      </c>
      <c r="DI26" s="223" t="s">
        <v>29</v>
      </c>
      <c r="DJ26" s="223" t="s">
        <v>20</v>
      </c>
      <c r="DK26" s="179"/>
      <c r="DL26" s="198" t="s">
        <v>20</v>
      </c>
      <c r="DM26" s="199" t="s">
        <v>20</v>
      </c>
      <c r="DN26" s="199" t="s">
        <v>20</v>
      </c>
      <c r="DO26" s="199" t="s">
        <v>20</v>
      </c>
      <c r="DP26" s="202" t="s">
        <v>436</v>
      </c>
      <c r="DQ26" s="499" t="s">
        <v>441</v>
      </c>
      <c r="DR26" s="500"/>
      <c r="DS26" s="500"/>
      <c r="DT26" s="500"/>
      <c r="DU26" s="501"/>
      <c r="DV26" s="499"/>
      <c r="DW26" s="500"/>
      <c r="DX26" s="500"/>
      <c r="DY26" s="500"/>
      <c r="DZ26" s="501"/>
      <c r="EA26" s="499" t="s">
        <v>20</v>
      </c>
      <c r="EB26" s="225" t="s">
        <v>29</v>
      </c>
      <c r="EC26" s="225" t="s">
        <v>29</v>
      </c>
      <c r="ED26" s="225" t="s">
        <v>20</v>
      </c>
      <c r="EE26" s="226"/>
      <c r="EF26" s="241" t="s">
        <v>29</v>
      </c>
      <c r="EG26" s="225" t="s">
        <v>29</v>
      </c>
      <c r="EH26" s="225" t="s">
        <v>29</v>
      </c>
      <c r="EI26" s="225" t="s">
        <v>29</v>
      </c>
      <c r="EJ26" s="226"/>
      <c r="EK26" s="241" t="s">
        <v>29</v>
      </c>
      <c r="EL26" s="225" t="s">
        <v>20</v>
      </c>
      <c r="EM26" s="225" t="s">
        <v>481</v>
      </c>
      <c r="EN26" s="500" t="s">
        <v>29</v>
      </c>
      <c r="EO26" s="501"/>
      <c r="EP26" s="499" t="s">
        <v>29</v>
      </c>
      <c r="EQ26" s="500" t="s">
        <v>29</v>
      </c>
      <c r="ER26" s="500" t="s">
        <v>29</v>
      </c>
      <c r="ES26" s="500" t="s">
        <v>29</v>
      </c>
      <c r="ET26" s="501"/>
      <c r="EU26" s="242" t="s">
        <v>20</v>
      </c>
      <c r="EV26" s="243" t="s">
        <v>20</v>
      </c>
      <c r="EW26" s="243" t="s">
        <v>29</v>
      </c>
      <c r="EX26" s="243" t="s">
        <v>491</v>
      </c>
      <c r="EY26" s="501"/>
      <c r="EZ26" s="499" t="s">
        <v>29</v>
      </c>
      <c r="FA26" s="500" t="s">
        <v>29</v>
      </c>
      <c r="FB26" s="500" t="s">
        <v>29</v>
      </c>
      <c r="FC26" s="500" t="s">
        <v>29</v>
      </c>
      <c r="FD26" s="501"/>
      <c r="FE26" s="499"/>
      <c r="FF26" s="500"/>
      <c r="FG26" s="500" t="s">
        <v>5</v>
      </c>
      <c r="FH26" s="500"/>
      <c r="FI26" s="501"/>
      <c r="FJ26" s="499" t="s">
        <v>29</v>
      </c>
      <c r="FK26" s="500" t="s">
        <v>29</v>
      </c>
      <c r="FL26" s="500" t="s">
        <v>20</v>
      </c>
      <c r="FM26" s="500" t="s">
        <v>29</v>
      </c>
      <c r="FN26" s="501"/>
      <c r="FO26" s="617" t="s">
        <v>89</v>
      </c>
      <c r="FP26" s="193" t="s">
        <v>431</v>
      </c>
      <c r="FQ26" s="289">
        <f t="shared" si="4"/>
        <v>13</v>
      </c>
      <c r="FR26" s="195">
        <f t="shared" si="5"/>
        <v>23</v>
      </c>
      <c r="FS26" s="195">
        <f t="shared" si="6"/>
        <v>36</v>
      </c>
      <c r="FT26" s="290">
        <f t="shared" si="7"/>
        <v>0.3611111111111111</v>
      </c>
      <c r="FU26" s="289">
        <f t="shared" si="8"/>
        <v>5</v>
      </c>
      <c r="FV26" s="195">
        <f t="shared" si="9"/>
        <v>15</v>
      </c>
      <c r="FW26" s="195">
        <f t="shared" si="10"/>
        <v>20</v>
      </c>
      <c r="FX26" s="290">
        <f t="shared" si="11"/>
        <v>0.25</v>
      </c>
    </row>
    <row r="27" spans="1:180" ht="17.25">
      <c r="A27" s="34"/>
      <c r="B27" s="57" t="s">
        <v>89</v>
      </c>
      <c r="C27" s="193" t="s">
        <v>133</v>
      </c>
      <c r="D27" s="194">
        <f t="shared" si="0"/>
        <v>63</v>
      </c>
      <c r="E27" s="195">
        <f t="shared" si="1"/>
        <v>72</v>
      </c>
      <c r="F27" s="195">
        <f t="shared" si="14"/>
        <v>135</v>
      </c>
      <c r="G27" s="218">
        <f t="shared" si="15"/>
        <v>0.46666666666666667</v>
      </c>
      <c r="H27" s="198" t="s">
        <v>29</v>
      </c>
      <c r="I27" s="199" t="s">
        <v>29</v>
      </c>
      <c r="J27" s="199" t="s">
        <v>20</v>
      </c>
      <c r="K27" s="199" t="s">
        <v>20</v>
      </c>
      <c r="L27" s="199"/>
      <c r="M27" s="200"/>
      <c r="N27" s="198" t="s">
        <v>29</v>
      </c>
      <c r="O27" s="199" t="s">
        <v>29</v>
      </c>
      <c r="P27" s="199" t="s">
        <v>29</v>
      </c>
      <c r="Q27" s="199" t="s">
        <v>29</v>
      </c>
      <c r="R27" s="200"/>
      <c r="S27" s="198" t="s">
        <v>29</v>
      </c>
      <c r="T27" s="199" t="s">
        <v>20</v>
      </c>
      <c r="U27" s="199" t="s">
        <v>20</v>
      </c>
      <c r="V27" s="199" t="s">
        <v>20</v>
      </c>
      <c r="W27" s="200"/>
      <c r="X27" s="201" t="s">
        <v>29</v>
      </c>
      <c r="Y27" s="199" t="s">
        <v>29</v>
      </c>
      <c r="Z27" s="199" t="s">
        <v>20</v>
      </c>
      <c r="AA27" s="225" t="s">
        <v>29</v>
      </c>
      <c r="AB27" s="226" t="s">
        <v>20</v>
      </c>
      <c r="AC27" s="182" t="s">
        <v>29</v>
      </c>
      <c r="AD27" s="183" t="s">
        <v>20</v>
      </c>
      <c r="AE27" s="183" t="s">
        <v>29</v>
      </c>
      <c r="AF27" s="183" t="s">
        <v>29</v>
      </c>
      <c r="AG27" s="183" t="s">
        <v>29</v>
      </c>
      <c r="AH27" s="182" t="s">
        <v>29</v>
      </c>
      <c r="AI27" s="183" t="s">
        <v>29</v>
      </c>
      <c r="AJ27" s="183" t="s">
        <v>393</v>
      </c>
      <c r="AK27" s="178" t="s">
        <v>29</v>
      </c>
      <c r="AL27" s="178" t="s">
        <v>29</v>
      </c>
      <c r="AM27" s="227" t="s">
        <v>20</v>
      </c>
      <c r="AN27" s="228" t="s">
        <v>29</v>
      </c>
      <c r="AO27" s="228" t="s">
        <v>20</v>
      </c>
      <c r="AP27" s="228" t="s">
        <v>394</v>
      </c>
      <c r="AQ27" s="178"/>
      <c r="AR27" s="177" t="s">
        <v>29</v>
      </c>
      <c r="AS27" s="181" t="s">
        <v>20</v>
      </c>
      <c r="AT27" s="181" t="s">
        <v>29</v>
      </c>
      <c r="AU27" s="181" t="s">
        <v>20</v>
      </c>
      <c r="AV27" s="224"/>
      <c r="AW27" s="180" t="s">
        <v>20</v>
      </c>
      <c r="AX27" s="181" t="s">
        <v>20</v>
      </c>
      <c r="AY27" s="181" t="s">
        <v>29</v>
      </c>
      <c r="AZ27" s="181" t="s">
        <v>20</v>
      </c>
      <c r="BA27" s="224" t="s">
        <v>20</v>
      </c>
      <c r="BB27" s="205" t="s">
        <v>29</v>
      </c>
      <c r="BC27" s="203" t="s">
        <v>20</v>
      </c>
      <c r="BD27" s="203" t="s">
        <v>20</v>
      </c>
      <c r="BE27" s="203" t="s">
        <v>20</v>
      </c>
      <c r="BF27" s="203" t="s">
        <v>342</v>
      </c>
      <c r="BG27" s="200" t="s">
        <v>20</v>
      </c>
      <c r="BH27" s="241" t="s">
        <v>29</v>
      </c>
      <c r="BI27" s="225" t="s">
        <v>29</v>
      </c>
      <c r="BJ27" s="225" t="s">
        <v>29</v>
      </c>
      <c r="BK27" s="225" t="s">
        <v>29</v>
      </c>
      <c r="BL27" s="285" t="s">
        <v>20</v>
      </c>
      <c r="BM27" s="241" t="s">
        <v>29</v>
      </c>
      <c r="BN27" s="225" t="s">
        <v>29</v>
      </c>
      <c r="BO27" s="225" t="s">
        <v>29</v>
      </c>
      <c r="BP27" s="225"/>
      <c r="BQ27" s="225"/>
      <c r="BR27" s="226"/>
      <c r="BS27" s="241" t="s">
        <v>393</v>
      </c>
      <c r="BT27" s="220" t="s">
        <v>29</v>
      </c>
      <c r="BU27" s="220" t="s">
        <v>29</v>
      </c>
      <c r="BV27" s="220" t="s">
        <v>29</v>
      </c>
      <c r="BW27" s="341" t="s">
        <v>29</v>
      </c>
      <c r="BX27" s="219" t="s">
        <v>29</v>
      </c>
      <c r="BY27" s="220" t="s">
        <v>29</v>
      </c>
      <c r="BZ27" s="220" t="s">
        <v>20</v>
      </c>
      <c r="CA27" s="220" t="s">
        <v>29</v>
      </c>
      <c r="CB27" s="342"/>
      <c r="CC27" s="466" t="s">
        <v>29</v>
      </c>
      <c r="CD27" s="220" t="s">
        <v>402</v>
      </c>
      <c r="CE27" s="199" t="s">
        <v>20</v>
      </c>
      <c r="CF27" s="199" t="s">
        <v>29</v>
      </c>
      <c r="CG27" s="200" t="s">
        <v>20</v>
      </c>
      <c r="CH27" s="198" t="s">
        <v>20</v>
      </c>
      <c r="CI27" s="199" t="s">
        <v>29</v>
      </c>
      <c r="CJ27" s="199" t="s">
        <v>29</v>
      </c>
      <c r="CK27" s="199" t="s">
        <v>29</v>
      </c>
      <c r="CL27" s="200" t="s">
        <v>29</v>
      </c>
      <c r="CM27" s="198" t="s">
        <v>20</v>
      </c>
      <c r="CN27" s="199" t="s">
        <v>29</v>
      </c>
      <c r="CO27" s="203" t="s">
        <v>20</v>
      </c>
      <c r="CP27" s="203" t="s">
        <v>20</v>
      </c>
      <c r="CQ27" s="204"/>
      <c r="CR27" s="206" t="s">
        <v>20</v>
      </c>
      <c r="CS27" s="203" t="s">
        <v>20</v>
      </c>
      <c r="CT27" s="203" t="s">
        <v>20</v>
      </c>
      <c r="CU27" s="203" t="s">
        <v>20</v>
      </c>
      <c r="CV27" s="283" t="s">
        <v>342</v>
      </c>
      <c r="CW27" s="198" t="s">
        <v>29</v>
      </c>
      <c r="CX27" s="199" t="s">
        <v>20</v>
      </c>
      <c r="CY27" s="199" t="s">
        <v>20</v>
      </c>
      <c r="CZ27" s="199" t="s">
        <v>29</v>
      </c>
      <c r="DA27" s="200"/>
      <c r="DB27" s="201" t="s">
        <v>20</v>
      </c>
      <c r="DC27" s="199" t="s">
        <v>29</v>
      </c>
      <c r="DD27" s="199" t="s">
        <v>20</v>
      </c>
      <c r="DE27" s="199" t="s">
        <v>20</v>
      </c>
      <c r="DF27" s="269"/>
      <c r="DG27" s="198" t="s">
        <v>20</v>
      </c>
      <c r="DH27" s="199" t="s">
        <v>29</v>
      </c>
      <c r="DI27" s="199" t="s">
        <v>29</v>
      </c>
      <c r="DJ27" s="199" t="s">
        <v>20</v>
      </c>
      <c r="DK27" s="200"/>
      <c r="DL27" s="198" t="s">
        <v>20</v>
      </c>
      <c r="DM27" s="199" t="s">
        <v>29</v>
      </c>
      <c r="DN27" s="199" t="s">
        <v>20</v>
      </c>
      <c r="DO27" s="199" t="s">
        <v>20</v>
      </c>
      <c r="DP27" s="200"/>
      <c r="DQ27" s="499" t="s">
        <v>29</v>
      </c>
      <c r="DR27" s="500" t="s">
        <v>29</v>
      </c>
      <c r="DS27" s="500" t="s">
        <v>20</v>
      </c>
      <c r="DT27" s="500" t="s">
        <v>29</v>
      </c>
      <c r="DU27" s="501"/>
      <c r="DV27" s="499" t="s">
        <v>20</v>
      </c>
      <c r="DW27" s="500" t="s">
        <v>20</v>
      </c>
      <c r="DX27" s="500" t="s">
        <v>20</v>
      </c>
      <c r="DY27" s="500" t="s">
        <v>29</v>
      </c>
      <c r="DZ27" s="501"/>
      <c r="EA27" s="499" t="s">
        <v>29</v>
      </c>
      <c r="EB27" s="500" t="s">
        <v>20</v>
      </c>
      <c r="EC27" s="500" t="s">
        <v>29</v>
      </c>
      <c r="ED27" s="500" t="s">
        <v>29</v>
      </c>
      <c r="EE27" s="501"/>
      <c r="EF27" s="499" t="s">
        <v>29</v>
      </c>
      <c r="EG27" s="500" t="s">
        <v>20</v>
      </c>
      <c r="EH27" s="500" t="s">
        <v>29</v>
      </c>
      <c r="EI27" s="500" t="s">
        <v>20</v>
      </c>
      <c r="EJ27" s="501"/>
      <c r="EK27" s="499" t="s">
        <v>29</v>
      </c>
      <c r="EL27" s="500" t="s">
        <v>20</v>
      </c>
      <c r="EM27" s="500" t="s">
        <v>20</v>
      </c>
      <c r="EN27" s="500" t="s">
        <v>29</v>
      </c>
      <c r="EO27" s="501"/>
      <c r="EP27" s="499" t="s">
        <v>29</v>
      </c>
      <c r="EQ27" s="500" t="s">
        <v>29</v>
      </c>
      <c r="ER27" s="203" t="s">
        <v>20</v>
      </c>
      <c r="ES27" s="203" t="s">
        <v>20</v>
      </c>
      <c r="ET27" s="204"/>
      <c r="EU27" s="205" t="s">
        <v>20</v>
      </c>
      <c r="EV27" s="203" t="s">
        <v>29</v>
      </c>
      <c r="EW27" s="203" t="s">
        <v>29</v>
      </c>
      <c r="EX27" s="203" t="s">
        <v>20</v>
      </c>
      <c r="EY27" s="204"/>
      <c r="EZ27" s="205" t="s">
        <v>20</v>
      </c>
      <c r="FA27" s="203" t="s">
        <v>20</v>
      </c>
      <c r="FB27" s="203" t="s">
        <v>20</v>
      </c>
      <c r="FC27" s="203" t="s">
        <v>20</v>
      </c>
      <c r="FD27" s="204"/>
      <c r="FE27" s="205" t="s">
        <v>29</v>
      </c>
      <c r="FF27" s="203" t="s">
        <v>20</v>
      </c>
      <c r="FG27" s="203" t="s">
        <v>347</v>
      </c>
      <c r="FH27" s="500" t="s">
        <v>29</v>
      </c>
      <c r="FI27" s="501" t="s">
        <v>20</v>
      </c>
      <c r="FJ27" s="499" t="s">
        <v>29</v>
      </c>
      <c r="FK27" s="500" t="s">
        <v>29</v>
      </c>
      <c r="FL27" s="500" t="s">
        <v>29</v>
      </c>
      <c r="FM27" s="500" t="s">
        <v>20</v>
      </c>
      <c r="FN27" s="501"/>
      <c r="FO27" s="617" t="s">
        <v>89</v>
      </c>
      <c r="FP27" s="193" t="s">
        <v>133</v>
      </c>
      <c r="FQ27" s="289">
        <f t="shared" si="4"/>
        <v>25</v>
      </c>
      <c r="FR27" s="195">
        <f t="shared" si="5"/>
        <v>23</v>
      </c>
      <c r="FS27" s="195">
        <f t="shared" si="6"/>
        <v>48</v>
      </c>
      <c r="FT27" s="290">
        <f t="shared" si="7"/>
        <v>0.52083333333333337</v>
      </c>
      <c r="FU27" s="289">
        <f t="shared" si="8"/>
        <v>13</v>
      </c>
      <c r="FV27" s="195">
        <f t="shared" si="9"/>
        <v>11</v>
      </c>
      <c r="FW27" s="195">
        <f t="shared" si="10"/>
        <v>24</v>
      </c>
      <c r="FX27" s="290">
        <f t="shared" si="11"/>
        <v>0.54166666666666663</v>
      </c>
    </row>
    <row r="28" spans="1:180" ht="17.25">
      <c r="A28" s="34"/>
      <c r="B28" s="84" t="s">
        <v>89</v>
      </c>
      <c r="C28" s="184" t="s">
        <v>256</v>
      </c>
      <c r="D28" s="209">
        <f t="shared" si="0"/>
        <v>66</v>
      </c>
      <c r="E28" s="210">
        <f t="shared" si="1"/>
        <v>43</v>
      </c>
      <c r="F28" s="210">
        <f t="shared" si="14"/>
        <v>109</v>
      </c>
      <c r="G28" s="211">
        <f t="shared" si="15"/>
        <v>0.60550458715596334</v>
      </c>
      <c r="H28" s="212"/>
      <c r="I28" s="213"/>
      <c r="J28" s="213"/>
      <c r="K28" s="213"/>
      <c r="L28" s="213"/>
      <c r="M28" s="214"/>
      <c r="N28" s="212"/>
      <c r="O28" s="213"/>
      <c r="P28" s="213"/>
      <c r="Q28" s="213"/>
      <c r="R28" s="214"/>
      <c r="S28" s="212" t="s">
        <v>29</v>
      </c>
      <c r="T28" s="213" t="s">
        <v>29</v>
      </c>
      <c r="U28" s="213" t="s">
        <v>29</v>
      </c>
      <c r="V28" s="213" t="s">
        <v>20</v>
      </c>
      <c r="W28" s="214"/>
      <c r="X28" s="215" t="s">
        <v>29</v>
      </c>
      <c r="Y28" s="213" t="s">
        <v>29</v>
      </c>
      <c r="Z28" s="213" t="s">
        <v>29</v>
      </c>
      <c r="AA28" s="213" t="s">
        <v>20</v>
      </c>
      <c r="AB28" s="486" t="s">
        <v>264</v>
      </c>
      <c r="AC28" s="119" t="s">
        <v>20</v>
      </c>
      <c r="AD28" s="118" t="s">
        <v>29</v>
      </c>
      <c r="AE28" s="118" t="s">
        <v>20</v>
      </c>
      <c r="AF28" s="118" t="s">
        <v>20</v>
      </c>
      <c r="AG28" s="118"/>
      <c r="AH28" s="119" t="s">
        <v>29</v>
      </c>
      <c r="AI28" s="118" t="s">
        <v>20</v>
      </c>
      <c r="AJ28" s="118" t="s">
        <v>20</v>
      </c>
      <c r="AK28" s="118"/>
      <c r="AL28" s="118"/>
      <c r="AM28" s="119" t="s">
        <v>29</v>
      </c>
      <c r="AN28" s="118" t="s">
        <v>20</v>
      </c>
      <c r="AO28" s="118" t="s">
        <v>20</v>
      </c>
      <c r="AP28" s="281" t="s">
        <v>29</v>
      </c>
      <c r="AQ28" s="281"/>
      <c r="AR28" s="557" t="s">
        <v>29</v>
      </c>
      <c r="AS28" s="281" t="s">
        <v>29</v>
      </c>
      <c r="AT28" s="281" t="s">
        <v>29</v>
      </c>
      <c r="AU28" s="281" t="s">
        <v>29</v>
      </c>
      <c r="AV28" s="330"/>
      <c r="AW28" s="557" t="s">
        <v>29</v>
      </c>
      <c r="AX28" s="281" t="s">
        <v>20</v>
      </c>
      <c r="AY28" s="281" t="s">
        <v>29</v>
      </c>
      <c r="AZ28" s="281" t="s">
        <v>29</v>
      </c>
      <c r="BA28" s="120"/>
      <c r="BB28" s="331" t="s">
        <v>20</v>
      </c>
      <c r="BC28" s="332" t="s">
        <v>20</v>
      </c>
      <c r="BD28" s="332" t="s">
        <v>29</v>
      </c>
      <c r="BE28" s="332" t="s">
        <v>394</v>
      </c>
      <c r="BF28" s="213"/>
      <c r="BG28" s="214"/>
      <c r="BH28" s="212" t="s">
        <v>29</v>
      </c>
      <c r="BI28" s="235" t="s">
        <v>20</v>
      </c>
      <c r="BJ28" s="235" t="s">
        <v>29</v>
      </c>
      <c r="BK28" s="235" t="s">
        <v>20</v>
      </c>
      <c r="BL28" s="284"/>
      <c r="BM28" s="234" t="s">
        <v>20</v>
      </c>
      <c r="BN28" s="235" t="s">
        <v>20</v>
      </c>
      <c r="BO28" s="235" t="s">
        <v>20</v>
      </c>
      <c r="BP28" s="235" t="s">
        <v>20</v>
      </c>
      <c r="BQ28" s="235"/>
      <c r="BR28" s="280"/>
      <c r="BS28" s="234" t="s">
        <v>29</v>
      </c>
      <c r="BT28" s="235" t="s">
        <v>20</v>
      </c>
      <c r="BU28" s="235" t="s">
        <v>20</v>
      </c>
      <c r="BV28" s="235" t="s">
        <v>351</v>
      </c>
      <c r="BW28" s="280" t="s">
        <v>20</v>
      </c>
      <c r="BX28" s="234" t="s">
        <v>20</v>
      </c>
      <c r="BY28" s="235" t="s">
        <v>29</v>
      </c>
      <c r="BZ28" s="235" t="s">
        <v>20</v>
      </c>
      <c r="CA28" s="235" t="s">
        <v>29</v>
      </c>
      <c r="CB28" s="284"/>
      <c r="CC28" s="588" t="s">
        <v>20</v>
      </c>
      <c r="CD28" s="235" t="s">
        <v>20</v>
      </c>
      <c r="CE28" s="235" t="s">
        <v>20</v>
      </c>
      <c r="CF28" s="235" t="s">
        <v>29</v>
      </c>
      <c r="CG28" s="280"/>
      <c r="CH28" s="234" t="s">
        <v>20</v>
      </c>
      <c r="CI28" s="235" t="s">
        <v>20</v>
      </c>
      <c r="CJ28" s="235" t="s">
        <v>20</v>
      </c>
      <c r="CK28" s="235" t="s">
        <v>344</v>
      </c>
      <c r="CL28" s="214" t="s">
        <v>20</v>
      </c>
      <c r="CM28" s="212" t="s">
        <v>29</v>
      </c>
      <c r="CN28" s="213" t="s">
        <v>20</v>
      </c>
      <c r="CO28" s="213" t="s">
        <v>29</v>
      </c>
      <c r="CP28" s="213" t="s">
        <v>29</v>
      </c>
      <c r="CQ28" s="214"/>
      <c r="CR28" s="215" t="s">
        <v>20</v>
      </c>
      <c r="CS28" s="213" t="s">
        <v>20</v>
      </c>
      <c r="CT28" s="213" t="s">
        <v>20</v>
      </c>
      <c r="CU28" s="213" t="s">
        <v>29</v>
      </c>
      <c r="CV28" s="270"/>
      <c r="CW28" s="212" t="s">
        <v>20</v>
      </c>
      <c r="CX28" s="213" t="s">
        <v>20</v>
      </c>
      <c r="CY28" s="213" t="s">
        <v>29</v>
      </c>
      <c r="CZ28" s="213" t="s">
        <v>20</v>
      </c>
      <c r="DA28" s="214"/>
      <c r="DB28" s="215" t="s">
        <v>20</v>
      </c>
      <c r="DC28" s="213" t="s">
        <v>29</v>
      </c>
      <c r="DD28" s="213" t="s">
        <v>29</v>
      </c>
      <c r="DE28" s="213" t="s">
        <v>20</v>
      </c>
      <c r="DF28" s="270"/>
      <c r="DG28" s="212" t="s">
        <v>29</v>
      </c>
      <c r="DH28" s="213" t="s">
        <v>29</v>
      </c>
      <c r="DI28" s="213" t="s">
        <v>20</v>
      </c>
      <c r="DJ28" s="213" t="s">
        <v>29</v>
      </c>
      <c r="DK28" s="214"/>
      <c r="DL28" s="212"/>
      <c r="DM28" s="213"/>
      <c r="DN28" s="213" t="s">
        <v>5</v>
      </c>
      <c r="DO28" s="213"/>
      <c r="DP28" s="214"/>
      <c r="DQ28" s="487"/>
      <c r="DR28" s="488"/>
      <c r="DS28" s="488" t="s">
        <v>5</v>
      </c>
      <c r="DT28" s="488"/>
      <c r="DU28" s="489"/>
      <c r="DV28" s="234" t="s">
        <v>20</v>
      </c>
      <c r="DW28" s="235" t="s">
        <v>20</v>
      </c>
      <c r="DX28" s="235" t="s">
        <v>29</v>
      </c>
      <c r="DY28" s="235" t="s">
        <v>20</v>
      </c>
      <c r="DZ28" s="280"/>
      <c r="EA28" s="234" t="s">
        <v>263</v>
      </c>
      <c r="EB28" s="235" t="s">
        <v>263</v>
      </c>
      <c r="EC28" s="235" t="s">
        <v>20</v>
      </c>
      <c r="ED28" s="235" t="s">
        <v>20</v>
      </c>
      <c r="EE28" s="280"/>
      <c r="EF28" s="234" t="s">
        <v>20</v>
      </c>
      <c r="EG28" s="235" t="s">
        <v>29</v>
      </c>
      <c r="EH28" s="235" t="s">
        <v>29</v>
      </c>
      <c r="EI28" s="235" t="s">
        <v>20</v>
      </c>
      <c r="EJ28" s="280"/>
      <c r="EK28" s="234" t="s">
        <v>20</v>
      </c>
      <c r="EL28" s="235" t="s">
        <v>20</v>
      </c>
      <c r="EM28" s="235" t="s">
        <v>343</v>
      </c>
      <c r="EN28" s="488" t="s">
        <v>20</v>
      </c>
      <c r="EO28" s="489" t="s">
        <v>20</v>
      </c>
      <c r="EP28" s="487" t="s">
        <v>20</v>
      </c>
      <c r="EQ28" s="488" t="s">
        <v>20</v>
      </c>
      <c r="ER28" s="488" t="s">
        <v>20</v>
      </c>
      <c r="ES28" s="488" t="s">
        <v>29</v>
      </c>
      <c r="ET28" s="489"/>
      <c r="EU28" s="487" t="s">
        <v>29</v>
      </c>
      <c r="EV28" s="488" t="s">
        <v>29</v>
      </c>
      <c r="EW28" s="488" t="s">
        <v>20</v>
      </c>
      <c r="EX28" s="488" t="s">
        <v>20</v>
      </c>
      <c r="EY28" s="489"/>
      <c r="EZ28" s="487" t="s">
        <v>29</v>
      </c>
      <c r="FA28" s="488" t="s">
        <v>29</v>
      </c>
      <c r="FB28" s="235" t="s">
        <v>20</v>
      </c>
      <c r="FC28" s="235" t="s">
        <v>20</v>
      </c>
      <c r="FD28" s="280"/>
      <c r="FE28" s="234" t="s">
        <v>20</v>
      </c>
      <c r="FF28" s="235" t="s">
        <v>20</v>
      </c>
      <c r="FG28" s="235" t="s">
        <v>20</v>
      </c>
      <c r="FH28" s="235" t="s">
        <v>20</v>
      </c>
      <c r="FI28" s="280" t="s">
        <v>347</v>
      </c>
      <c r="FJ28" s="487" t="s">
        <v>20</v>
      </c>
      <c r="FK28" s="488" t="s">
        <v>20</v>
      </c>
      <c r="FL28" s="488" t="s">
        <v>29</v>
      </c>
      <c r="FM28" s="488" t="s">
        <v>20</v>
      </c>
      <c r="FN28" s="489"/>
      <c r="FO28" s="747" t="s">
        <v>89</v>
      </c>
      <c r="FP28" s="184" t="s">
        <v>256</v>
      </c>
      <c r="FQ28" s="292">
        <f t="shared" si="4"/>
        <v>26</v>
      </c>
      <c r="FR28" s="210">
        <f t="shared" si="5"/>
        <v>12</v>
      </c>
      <c r="FS28" s="210">
        <f t="shared" si="6"/>
        <v>38</v>
      </c>
      <c r="FT28" s="294">
        <f t="shared" si="7"/>
        <v>0.68421052631578949</v>
      </c>
      <c r="FU28" s="292">
        <f t="shared" si="8"/>
        <v>18</v>
      </c>
      <c r="FV28" s="210">
        <f t="shared" si="9"/>
        <v>6</v>
      </c>
      <c r="FW28" s="210">
        <f t="shared" si="10"/>
        <v>24</v>
      </c>
      <c r="FX28" s="294">
        <f t="shared" si="11"/>
        <v>0.75</v>
      </c>
    </row>
    <row r="29" spans="1:180" ht="17.25">
      <c r="A29" s="34"/>
      <c r="B29" s="57" t="s">
        <v>89</v>
      </c>
      <c r="C29" s="193" t="s">
        <v>103</v>
      </c>
      <c r="D29" s="194">
        <f t="shared" si="0"/>
        <v>56</v>
      </c>
      <c r="E29" s="195">
        <f t="shared" si="1"/>
        <v>36</v>
      </c>
      <c r="F29" s="195">
        <f t="shared" si="14"/>
        <v>92</v>
      </c>
      <c r="G29" s="218">
        <f t="shared" si="15"/>
        <v>0.60869565217391308</v>
      </c>
      <c r="H29" s="198" t="s">
        <v>20</v>
      </c>
      <c r="I29" s="199" t="s">
        <v>20</v>
      </c>
      <c r="J29" s="199" t="s">
        <v>20</v>
      </c>
      <c r="K29" s="199" t="s">
        <v>29</v>
      </c>
      <c r="L29" s="199"/>
      <c r="M29" s="200"/>
      <c r="N29" s="198"/>
      <c r="O29" s="199"/>
      <c r="P29" s="199"/>
      <c r="Q29" s="199"/>
      <c r="R29" s="200"/>
      <c r="S29" s="205" t="s">
        <v>20</v>
      </c>
      <c r="T29" s="203" t="s">
        <v>29</v>
      </c>
      <c r="U29" s="203" t="s">
        <v>20</v>
      </c>
      <c r="V29" s="203" t="s">
        <v>29</v>
      </c>
      <c r="W29" s="204"/>
      <c r="X29" s="206" t="s">
        <v>20</v>
      </c>
      <c r="Y29" s="203" t="s">
        <v>20</v>
      </c>
      <c r="Z29" s="203" t="s">
        <v>20</v>
      </c>
      <c r="AA29" s="203" t="s">
        <v>20</v>
      </c>
      <c r="AB29" s="204" t="s">
        <v>344</v>
      </c>
      <c r="AC29" s="177" t="s">
        <v>20</v>
      </c>
      <c r="AD29" s="178" t="s">
        <v>29</v>
      </c>
      <c r="AE29" s="178" t="s">
        <v>20</v>
      </c>
      <c r="AF29" s="178" t="s">
        <v>29</v>
      </c>
      <c r="AG29" s="178"/>
      <c r="AH29" s="177" t="s">
        <v>5</v>
      </c>
      <c r="AI29" s="178"/>
      <c r="AJ29" s="178"/>
      <c r="AK29" s="178"/>
      <c r="AL29" s="178"/>
      <c r="AM29" s="177" t="s">
        <v>29</v>
      </c>
      <c r="AN29" s="178" t="s">
        <v>29</v>
      </c>
      <c r="AO29" s="178" t="s">
        <v>20</v>
      </c>
      <c r="AP29" s="178" t="s">
        <v>20</v>
      </c>
      <c r="AQ29" s="178"/>
      <c r="AR29" s="177" t="s">
        <v>29</v>
      </c>
      <c r="AS29" s="178" t="s">
        <v>20</v>
      </c>
      <c r="AT29" s="178" t="s">
        <v>20</v>
      </c>
      <c r="AU29" s="178" t="s">
        <v>20</v>
      </c>
      <c r="AV29" s="179"/>
      <c r="AW29" s="177" t="s">
        <v>29</v>
      </c>
      <c r="AX29" s="178" t="s">
        <v>20</v>
      </c>
      <c r="AY29" s="178" t="s">
        <v>29</v>
      </c>
      <c r="AZ29" s="178" t="s">
        <v>29</v>
      </c>
      <c r="BA29" s="179"/>
      <c r="BB29" s="198"/>
      <c r="BC29" s="199"/>
      <c r="BD29" s="199" t="s">
        <v>5</v>
      </c>
      <c r="BE29" s="199"/>
      <c r="BF29" s="199"/>
      <c r="BG29" s="200"/>
      <c r="BH29" s="198" t="s">
        <v>29</v>
      </c>
      <c r="BI29" s="199" t="s">
        <v>20</v>
      </c>
      <c r="BJ29" s="199" t="s">
        <v>20</v>
      </c>
      <c r="BK29" s="199" t="s">
        <v>29</v>
      </c>
      <c r="BL29" s="269"/>
      <c r="BM29" s="198" t="s">
        <v>20</v>
      </c>
      <c r="BN29" s="199" t="s">
        <v>29</v>
      </c>
      <c r="BO29" s="199" t="s">
        <v>29</v>
      </c>
      <c r="BP29" s="199" t="s">
        <v>29</v>
      </c>
      <c r="BQ29" s="199"/>
      <c r="BR29" s="200"/>
      <c r="BS29" s="198" t="s">
        <v>20</v>
      </c>
      <c r="BT29" s="199" t="s">
        <v>20</v>
      </c>
      <c r="BU29" s="199" t="s">
        <v>29</v>
      </c>
      <c r="BV29" s="203" t="s">
        <v>20</v>
      </c>
      <c r="BW29" s="204"/>
      <c r="BX29" s="205" t="s">
        <v>20</v>
      </c>
      <c r="BY29" s="203" t="s">
        <v>20</v>
      </c>
      <c r="BZ29" s="203" t="s">
        <v>20</v>
      </c>
      <c r="CA29" s="203" t="s">
        <v>20</v>
      </c>
      <c r="CB29" s="283"/>
      <c r="CC29" s="374"/>
      <c r="CD29" s="203"/>
      <c r="CE29" s="203" t="s">
        <v>5</v>
      </c>
      <c r="CF29" s="203"/>
      <c r="CG29" s="204"/>
      <c r="CH29" s="205"/>
      <c r="CI29" s="203"/>
      <c r="CJ29" s="203" t="s">
        <v>5</v>
      </c>
      <c r="CK29" s="203"/>
      <c r="CL29" s="204"/>
      <c r="CM29" s="205" t="s">
        <v>20</v>
      </c>
      <c r="CN29" s="203" t="s">
        <v>342</v>
      </c>
      <c r="CO29" s="199" t="s">
        <v>20</v>
      </c>
      <c r="CP29" s="199" t="s">
        <v>20</v>
      </c>
      <c r="CQ29" s="200" t="s">
        <v>29</v>
      </c>
      <c r="CR29" s="201" t="s">
        <v>20</v>
      </c>
      <c r="CS29" s="199" t="s">
        <v>29</v>
      </c>
      <c r="CT29" s="199" t="s">
        <v>20</v>
      </c>
      <c r="CU29" s="199" t="s">
        <v>20</v>
      </c>
      <c r="CV29" s="269"/>
      <c r="CW29" s="198"/>
      <c r="CX29" s="199"/>
      <c r="CY29" s="199" t="s">
        <v>5</v>
      </c>
      <c r="CZ29" s="199"/>
      <c r="DA29" s="200"/>
      <c r="DB29" s="201" t="s">
        <v>29</v>
      </c>
      <c r="DC29" s="199" t="s">
        <v>29</v>
      </c>
      <c r="DD29" s="199" t="s">
        <v>29</v>
      </c>
      <c r="DE29" s="199" t="s">
        <v>20</v>
      </c>
      <c r="DF29" s="269"/>
      <c r="DG29" s="198" t="s">
        <v>20</v>
      </c>
      <c r="DH29" s="199" t="s">
        <v>20</v>
      </c>
      <c r="DI29" s="199" t="s">
        <v>29</v>
      </c>
      <c r="DJ29" s="199" t="s">
        <v>20</v>
      </c>
      <c r="DK29" s="200"/>
      <c r="DL29" s="198" t="s">
        <v>29</v>
      </c>
      <c r="DM29" s="199" t="s">
        <v>20</v>
      </c>
      <c r="DN29" s="199" t="s">
        <v>29</v>
      </c>
      <c r="DO29" s="199" t="s">
        <v>29</v>
      </c>
      <c r="DP29" s="200"/>
      <c r="DQ29" s="499" t="s">
        <v>20</v>
      </c>
      <c r="DR29" s="500" t="s">
        <v>20</v>
      </c>
      <c r="DS29" s="500" t="s">
        <v>20</v>
      </c>
      <c r="DT29" s="500" t="s">
        <v>20</v>
      </c>
      <c r="DU29" s="501"/>
      <c r="DV29" s="499" t="s">
        <v>29</v>
      </c>
      <c r="DW29" s="500" t="s">
        <v>29</v>
      </c>
      <c r="DX29" s="500" t="s">
        <v>29</v>
      </c>
      <c r="DY29" s="500" t="s">
        <v>20</v>
      </c>
      <c r="DZ29" s="501"/>
      <c r="EA29" s="499" t="s">
        <v>20</v>
      </c>
      <c r="EB29" s="500" t="s">
        <v>29</v>
      </c>
      <c r="EC29" s="500" t="s">
        <v>20</v>
      </c>
      <c r="ED29" s="500" t="s">
        <v>20</v>
      </c>
      <c r="EE29" s="501"/>
      <c r="EF29" s="499" t="s">
        <v>29</v>
      </c>
      <c r="EG29" s="500" t="s">
        <v>29</v>
      </c>
      <c r="EH29" s="500" t="s">
        <v>20</v>
      </c>
      <c r="EI29" s="500" t="s">
        <v>29</v>
      </c>
      <c r="EJ29" s="501"/>
      <c r="EK29" s="499"/>
      <c r="EL29" s="500"/>
      <c r="EM29" s="500" t="s">
        <v>5</v>
      </c>
      <c r="EN29" s="500"/>
      <c r="EO29" s="501"/>
      <c r="EP29" s="205" t="s">
        <v>20</v>
      </c>
      <c r="EQ29" s="203" t="s">
        <v>20</v>
      </c>
      <c r="ER29" s="203" t="s">
        <v>29</v>
      </c>
      <c r="ES29" s="203" t="s">
        <v>20</v>
      </c>
      <c r="ET29" s="204"/>
      <c r="EU29" s="205"/>
      <c r="EV29" s="203"/>
      <c r="EW29" s="203" t="s">
        <v>5</v>
      </c>
      <c r="EX29" s="203"/>
      <c r="EY29" s="204"/>
      <c r="EZ29" s="205" t="s">
        <v>20</v>
      </c>
      <c r="FA29" s="203" t="s">
        <v>20</v>
      </c>
      <c r="FB29" s="203" t="s">
        <v>29</v>
      </c>
      <c r="FC29" s="203" t="s">
        <v>20</v>
      </c>
      <c r="FD29" s="204"/>
      <c r="FE29" s="205"/>
      <c r="FF29" s="203"/>
      <c r="FG29" s="203" t="s">
        <v>5</v>
      </c>
      <c r="FH29" s="203"/>
      <c r="FI29" s="204"/>
      <c r="FJ29" s="205" t="s">
        <v>20</v>
      </c>
      <c r="FK29" s="203" t="s">
        <v>29</v>
      </c>
      <c r="FL29" s="203" t="s">
        <v>20</v>
      </c>
      <c r="FM29" s="203" t="s">
        <v>20</v>
      </c>
      <c r="FN29" s="204" t="s">
        <v>347</v>
      </c>
      <c r="FO29" s="57" t="s">
        <v>89</v>
      </c>
      <c r="FP29" s="193" t="s">
        <v>103</v>
      </c>
      <c r="FQ29" s="289">
        <f t="shared" si="4"/>
        <v>22</v>
      </c>
      <c r="FR29" s="195">
        <f t="shared" si="5"/>
        <v>14</v>
      </c>
      <c r="FS29" s="195">
        <f t="shared" si="6"/>
        <v>36</v>
      </c>
      <c r="FT29" s="290">
        <f t="shared" si="7"/>
        <v>0.61111111111111116</v>
      </c>
      <c r="FU29" s="289">
        <f t="shared" si="8"/>
        <v>9</v>
      </c>
      <c r="FV29" s="195">
        <f t="shared" si="9"/>
        <v>3</v>
      </c>
      <c r="FW29" s="195">
        <f t="shared" si="10"/>
        <v>12</v>
      </c>
      <c r="FX29" s="290">
        <f t="shared" si="11"/>
        <v>0.75</v>
      </c>
    </row>
    <row r="30" spans="1:180" ht="17.25">
      <c r="A30" s="34"/>
      <c r="B30" s="57" t="s">
        <v>251</v>
      </c>
      <c r="C30" s="193" t="s">
        <v>99</v>
      </c>
      <c r="D30" s="194">
        <f t="shared" si="0"/>
        <v>53</v>
      </c>
      <c r="E30" s="195">
        <f t="shared" si="1"/>
        <v>67</v>
      </c>
      <c r="F30" s="196">
        <f t="shared" si="14"/>
        <v>120</v>
      </c>
      <c r="G30" s="222">
        <f t="shared" si="15"/>
        <v>0.44166666666666665</v>
      </c>
      <c r="H30" s="205" t="s">
        <v>20</v>
      </c>
      <c r="I30" s="203" t="s">
        <v>29</v>
      </c>
      <c r="J30" s="203" t="s">
        <v>20</v>
      </c>
      <c r="K30" s="203" t="s">
        <v>20</v>
      </c>
      <c r="L30" s="203"/>
      <c r="M30" s="204"/>
      <c r="N30" s="205" t="s">
        <v>20</v>
      </c>
      <c r="O30" s="203" t="s">
        <v>20</v>
      </c>
      <c r="P30" s="203" t="s">
        <v>346</v>
      </c>
      <c r="Q30" s="199" t="s">
        <v>29</v>
      </c>
      <c r="R30" s="200" t="s">
        <v>20</v>
      </c>
      <c r="S30" s="198" t="s">
        <v>20</v>
      </c>
      <c r="T30" s="199" t="s">
        <v>29</v>
      </c>
      <c r="U30" s="199" t="s">
        <v>29</v>
      </c>
      <c r="V30" s="199" t="s">
        <v>29</v>
      </c>
      <c r="W30" s="200"/>
      <c r="X30" s="201" t="s">
        <v>29</v>
      </c>
      <c r="Y30" s="199" t="s">
        <v>29</v>
      </c>
      <c r="Z30" s="203" t="s">
        <v>20</v>
      </c>
      <c r="AA30" s="203" t="s">
        <v>20</v>
      </c>
      <c r="AB30" s="204"/>
      <c r="AC30" s="180" t="s">
        <v>20</v>
      </c>
      <c r="AD30" s="181" t="s">
        <v>20</v>
      </c>
      <c r="AE30" s="181" t="s">
        <v>29</v>
      </c>
      <c r="AF30" s="181" t="s">
        <v>29</v>
      </c>
      <c r="AG30" s="181"/>
      <c r="AH30" s="180" t="s">
        <v>20</v>
      </c>
      <c r="AI30" s="181" t="s">
        <v>20</v>
      </c>
      <c r="AJ30" s="181" t="s">
        <v>29</v>
      </c>
      <c r="AK30" s="181" t="s">
        <v>20</v>
      </c>
      <c r="AL30" s="181"/>
      <c r="AM30" s="180" t="s">
        <v>20</v>
      </c>
      <c r="AN30" s="181" t="s">
        <v>20</v>
      </c>
      <c r="AO30" s="181" t="s">
        <v>342</v>
      </c>
      <c r="AP30" s="178" t="s">
        <v>20</v>
      </c>
      <c r="AQ30" s="178" t="s">
        <v>29</v>
      </c>
      <c r="AR30" s="177" t="s">
        <v>20</v>
      </c>
      <c r="AS30" s="183" t="s">
        <v>29</v>
      </c>
      <c r="AT30" s="183" t="s">
        <v>20</v>
      </c>
      <c r="AU30" s="183" t="s">
        <v>29</v>
      </c>
      <c r="AV30" s="207"/>
      <c r="AW30" s="182" t="s">
        <v>29</v>
      </c>
      <c r="AX30" s="183" t="s">
        <v>29</v>
      </c>
      <c r="AY30" s="183" t="s">
        <v>29</v>
      </c>
      <c r="AZ30" s="183" t="s">
        <v>20</v>
      </c>
      <c r="BA30" s="207"/>
      <c r="BB30" s="241" t="s">
        <v>29</v>
      </c>
      <c r="BC30" s="225" t="s">
        <v>29</v>
      </c>
      <c r="BD30" s="225" t="s">
        <v>29</v>
      </c>
      <c r="BE30" s="220" t="s">
        <v>20</v>
      </c>
      <c r="BF30" s="220"/>
      <c r="BG30" s="341"/>
      <c r="BH30" s="219" t="s">
        <v>29</v>
      </c>
      <c r="BI30" s="220" t="s">
        <v>29</v>
      </c>
      <c r="BJ30" s="220" t="s">
        <v>29</v>
      </c>
      <c r="BK30" s="220" t="s">
        <v>29</v>
      </c>
      <c r="BL30" s="342"/>
      <c r="BM30" s="219" t="s">
        <v>29</v>
      </c>
      <c r="BN30" s="220" t="s">
        <v>20</v>
      </c>
      <c r="BO30" s="220" t="s">
        <v>20</v>
      </c>
      <c r="BP30" s="220" t="s">
        <v>29</v>
      </c>
      <c r="BQ30" s="220"/>
      <c r="BR30" s="341"/>
      <c r="BS30" s="219" t="s">
        <v>29</v>
      </c>
      <c r="BT30" s="220" t="s">
        <v>29</v>
      </c>
      <c r="BU30" s="220" t="s">
        <v>387</v>
      </c>
      <c r="BV30" s="199" t="s">
        <v>20</v>
      </c>
      <c r="BW30" s="200" t="s">
        <v>20</v>
      </c>
      <c r="BX30" s="198" t="s">
        <v>20</v>
      </c>
      <c r="BY30" s="199" t="s">
        <v>29</v>
      </c>
      <c r="BZ30" s="199" t="s">
        <v>29</v>
      </c>
      <c r="CA30" s="199" t="s">
        <v>20</v>
      </c>
      <c r="CB30" s="269"/>
      <c r="CC30" s="351" t="s">
        <v>29</v>
      </c>
      <c r="CD30" s="199" t="s">
        <v>29</v>
      </c>
      <c r="CE30" s="199" t="s">
        <v>29</v>
      </c>
      <c r="CF30" s="199" t="s">
        <v>29</v>
      </c>
      <c r="CG30" s="200"/>
      <c r="CH30" s="205" t="s">
        <v>20</v>
      </c>
      <c r="CI30" s="203" t="s">
        <v>29</v>
      </c>
      <c r="CJ30" s="203" t="s">
        <v>20</v>
      </c>
      <c r="CK30" s="203" t="s">
        <v>20</v>
      </c>
      <c r="CL30" s="204"/>
      <c r="CM30" s="205"/>
      <c r="CN30" s="203"/>
      <c r="CO30" s="203" t="s">
        <v>5</v>
      </c>
      <c r="CP30" s="203"/>
      <c r="CQ30" s="204"/>
      <c r="CR30" s="206" t="s">
        <v>20</v>
      </c>
      <c r="CS30" s="203" t="s">
        <v>20</v>
      </c>
      <c r="CT30" s="203" t="s">
        <v>20</v>
      </c>
      <c r="CU30" s="203" t="s">
        <v>29</v>
      </c>
      <c r="CV30" s="283"/>
      <c r="CW30" s="205" t="s">
        <v>20</v>
      </c>
      <c r="CX30" s="203" t="s">
        <v>20</v>
      </c>
      <c r="CY30" s="203" t="s">
        <v>29</v>
      </c>
      <c r="CZ30" s="203" t="s">
        <v>20</v>
      </c>
      <c r="DA30" s="204" t="s">
        <v>342</v>
      </c>
      <c r="DB30" s="201" t="s">
        <v>20</v>
      </c>
      <c r="DC30" s="199" t="s">
        <v>20</v>
      </c>
      <c r="DD30" s="199" t="s">
        <v>20</v>
      </c>
      <c r="DE30" s="225" t="s">
        <v>29</v>
      </c>
      <c r="DF30" s="285"/>
      <c r="DG30" s="241" t="s">
        <v>29</v>
      </c>
      <c r="DH30" s="225" t="s">
        <v>29</v>
      </c>
      <c r="DI30" s="225" t="s">
        <v>20</v>
      </c>
      <c r="DJ30" s="225" t="s">
        <v>29</v>
      </c>
      <c r="DK30" s="226"/>
      <c r="DL30" s="241" t="s">
        <v>29</v>
      </c>
      <c r="DM30" s="225" t="s">
        <v>29</v>
      </c>
      <c r="DN30" s="225" t="s">
        <v>29</v>
      </c>
      <c r="DO30" s="225" t="s">
        <v>20</v>
      </c>
      <c r="DP30" s="226"/>
      <c r="DQ30" s="241" t="s">
        <v>449</v>
      </c>
      <c r="DR30" s="243" t="s">
        <v>20</v>
      </c>
      <c r="DS30" s="243" t="s">
        <v>20</v>
      </c>
      <c r="DT30" s="243" t="s">
        <v>29</v>
      </c>
      <c r="DU30" s="326"/>
      <c r="DV30" s="242"/>
      <c r="DW30" s="243"/>
      <c r="DX30" s="243" t="s">
        <v>5</v>
      </c>
      <c r="DY30" s="243"/>
      <c r="DZ30" s="326"/>
      <c r="EA30" s="242" t="s">
        <v>29</v>
      </c>
      <c r="EB30" s="243" t="s">
        <v>29</v>
      </c>
      <c r="EC30" s="243" t="s">
        <v>467</v>
      </c>
      <c r="ED30" s="500" t="s">
        <v>29</v>
      </c>
      <c r="EE30" s="501"/>
      <c r="EF30" s="205" t="s">
        <v>20</v>
      </c>
      <c r="EG30" s="203" t="s">
        <v>20</v>
      </c>
      <c r="EH30" s="203" t="s">
        <v>20</v>
      </c>
      <c r="EI30" s="203" t="s">
        <v>20</v>
      </c>
      <c r="EJ30" s="204"/>
      <c r="EK30" s="205" t="s">
        <v>20</v>
      </c>
      <c r="EL30" s="203" t="s">
        <v>20</v>
      </c>
      <c r="EM30" s="203" t="s">
        <v>347</v>
      </c>
      <c r="EN30" s="225" t="s">
        <v>29</v>
      </c>
      <c r="EO30" s="226" t="s">
        <v>20</v>
      </c>
      <c r="EP30" s="241" t="s">
        <v>29</v>
      </c>
      <c r="EQ30" s="225" t="s">
        <v>29</v>
      </c>
      <c r="ER30" s="225" t="s">
        <v>29</v>
      </c>
      <c r="ES30" s="225" t="s">
        <v>20</v>
      </c>
      <c r="ET30" s="226"/>
      <c r="EU30" s="241" t="s">
        <v>29</v>
      </c>
      <c r="EV30" s="225" t="s">
        <v>29</v>
      </c>
      <c r="EW30" s="225" t="s">
        <v>29</v>
      </c>
      <c r="EX30" s="225" t="s">
        <v>494</v>
      </c>
      <c r="EY30" s="501"/>
      <c r="EZ30" s="219" t="s">
        <v>29</v>
      </c>
      <c r="FA30" s="220" t="s">
        <v>29</v>
      </c>
      <c r="FB30" s="220" t="s">
        <v>29</v>
      </c>
      <c r="FC30" s="220" t="s">
        <v>29</v>
      </c>
      <c r="FD30" s="341"/>
      <c r="FE30" s="219" t="s">
        <v>29</v>
      </c>
      <c r="FF30" s="220" t="s">
        <v>29</v>
      </c>
      <c r="FG30" s="220" t="s">
        <v>20</v>
      </c>
      <c r="FH30" s="220" t="s">
        <v>29</v>
      </c>
      <c r="FI30" s="341"/>
      <c r="FJ30" s="219" t="s">
        <v>29</v>
      </c>
      <c r="FK30" s="220" t="s">
        <v>565</v>
      </c>
      <c r="FL30" s="500" t="s">
        <v>29</v>
      </c>
      <c r="FM30" s="500" t="s">
        <v>29</v>
      </c>
      <c r="FN30" s="501" t="s">
        <v>29</v>
      </c>
      <c r="FO30" s="617" t="s">
        <v>251</v>
      </c>
      <c r="FP30" s="193" t="s">
        <v>99</v>
      </c>
      <c r="FQ30" s="289">
        <f t="shared" si="4"/>
        <v>14</v>
      </c>
      <c r="FR30" s="195">
        <f t="shared" si="5"/>
        <v>30</v>
      </c>
      <c r="FS30" s="196">
        <f t="shared" si="6"/>
        <v>44</v>
      </c>
      <c r="FT30" s="295">
        <f t="shared" si="7"/>
        <v>0.31818181818181818</v>
      </c>
      <c r="FU30" s="289">
        <f t="shared" si="8"/>
        <v>5</v>
      </c>
      <c r="FV30" s="195">
        <f t="shared" si="9"/>
        <v>19</v>
      </c>
      <c r="FW30" s="196">
        <f t="shared" si="10"/>
        <v>24</v>
      </c>
      <c r="FX30" s="295">
        <f t="shared" si="11"/>
        <v>0.20833333333333334</v>
      </c>
    </row>
    <row r="31" spans="1:180" ht="17.25">
      <c r="A31" s="34"/>
      <c r="B31" s="52" t="s">
        <v>251</v>
      </c>
      <c r="C31" s="216" t="s">
        <v>121</v>
      </c>
      <c r="D31" s="185">
        <f t="shared" si="0"/>
        <v>50</v>
      </c>
      <c r="E31" s="186">
        <f t="shared" si="1"/>
        <v>54</v>
      </c>
      <c r="F31" s="187">
        <f t="shared" si="2"/>
        <v>104</v>
      </c>
      <c r="G31" s="221">
        <f t="shared" si="3"/>
        <v>0.48076923076923078</v>
      </c>
      <c r="H31" s="134" t="s">
        <v>29</v>
      </c>
      <c r="I31" s="135" t="s">
        <v>20</v>
      </c>
      <c r="J31" s="135" t="s">
        <v>29</v>
      </c>
      <c r="K31" s="135" t="s">
        <v>29</v>
      </c>
      <c r="L31" s="135"/>
      <c r="M31" s="136"/>
      <c r="N31" s="134" t="s">
        <v>29</v>
      </c>
      <c r="O31" s="135" t="s">
        <v>29</v>
      </c>
      <c r="P31" s="135" t="s">
        <v>29</v>
      </c>
      <c r="Q31" s="135" t="s">
        <v>29</v>
      </c>
      <c r="R31" s="136"/>
      <c r="S31" s="134" t="s">
        <v>29</v>
      </c>
      <c r="T31" s="135" t="s">
        <v>20</v>
      </c>
      <c r="U31" s="135" t="s">
        <v>29</v>
      </c>
      <c r="V31" s="135" t="s">
        <v>20</v>
      </c>
      <c r="W31" s="136"/>
      <c r="X31" s="189" t="s">
        <v>20</v>
      </c>
      <c r="Y31" s="135" t="s">
        <v>29</v>
      </c>
      <c r="Z31" s="135" t="s">
        <v>20</v>
      </c>
      <c r="AA31" s="135" t="s">
        <v>20</v>
      </c>
      <c r="AB31" s="136"/>
      <c r="AC31" s="190" t="s">
        <v>29</v>
      </c>
      <c r="AD31" s="191" t="s">
        <v>20</v>
      </c>
      <c r="AE31" s="191" t="s">
        <v>20</v>
      </c>
      <c r="AF31" s="191" t="s">
        <v>29</v>
      </c>
      <c r="AG31" s="191"/>
      <c r="AH31" s="190" t="s">
        <v>29</v>
      </c>
      <c r="AI31" s="191" t="s">
        <v>20</v>
      </c>
      <c r="AJ31" s="191" t="s">
        <v>29</v>
      </c>
      <c r="AK31" s="191" t="s">
        <v>29</v>
      </c>
      <c r="AL31" s="191"/>
      <c r="AM31" s="190" t="s">
        <v>29</v>
      </c>
      <c r="AN31" s="191" t="s">
        <v>29</v>
      </c>
      <c r="AO31" s="191" t="s">
        <v>29</v>
      </c>
      <c r="AP31" s="191" t="s">
        <v>20</v>
      </c>
      <c r="AQ31" s="191"/>
      <c r="AR31" s="190" t="s">
        <v>20</v>
      </c>
      <c r="AS31" s="191" t="s">
        <v>29</v>
      </c>
      <c r="AT31" s="191" t="s">
        <v>20</v>
      </c>
      <c r="AU31" s="191" t="s">
        <v>20</v>
      </c>
      <c r="AV31" s="192"/>
      <c r="AW31" s="231" t="s">
        <v>29</v>
      </c>
      <c r="AX31" s="232" t="s">
        <v>29</v>
      </c>
      <c r="AY31" s="232" t="s">
        <v>29</v>
      </c>
      <c r="AZ31" s="232" t="s">
        <v>29</v>
      </c>
      <c r="BA31" s="271"/>
      <c r="BB31" s="272" t="s">
        <v>29</v>
      </c>
      <c r="BC31" s="229" t="s">
        <v>29</v>
      </c>
      <c r="BD31" s="229" t="s">
        <v>20</v>
      </c>
      <c r="BE31" s="229" t="s">
        <v>29</v>
      </c>
      <c r="BF31" s="229"/>
      <c r="BG31" s="230"/>
      <c r="BH31" s="272" t="s">
        <v>393</v>
      </c>
      <c r="BI31" s="273" t="s">
        <v>20</v>
      </c>
      <c r="BJ31" s="273" t="s">
        <v>20</v>
      </c>
      <c r="BK31" s="273" t="s">
        <v>394</v>
      </c>
      <c r="BL31" s="268"/>
      <c r="BM31" s="134" t="s">
        <v>20</v>
      </c>
      <c r="BN31" s="135" t="s">
        <v>29</v>
      </c>
      <c r="BO31" s="135" t="s">
        <v>20</v>
      </c>
      <c r="BP31" s="135" t="s">
        <v>20</v>
      </c>
      <c r="BQ31" s="135"/>
      <c r="BR31" s="136"/>
      <c r="BS31" s="134" t="s">
        <v>29</v>
      </c>
      <c r="BT31" s="135" t="s">
        <v>20</v>
      </c>
      <c r="BU31" s="135" t="s">
        <v>20</v>
      </c>
      <c r="BV31" s="135" t="s">
        <v>20</v>
      </c>
      <c r="BW31" s="136"/>
      <c r="BX31" s="134" t="s">
        <v>20</v>
      </c>
      <c r="BY31" s="135" t="s">
        <v>20</v>
      </c>
      <c r="BZ31" s="135" t="s">
        <v>29</v>
      </c>
      <c r="CA31" s="135" t="s">
        <v>29</v>
      </c>
      <c r="CB31" s="268"/>
      <c r="CC31" s="349"/>
      <c r="CD31" s="135"/>
      <c r="CE31" s="135" t="s">
        <v>5</v>
      </c>
      <c r="CF31" s="135"/>
      <c r="CG31" s="136"/>
      <c r="CH31" s="134" t="s">
        <v>20</v>
      </c>
      <c r="CI31" s="135" t="s">
        <v>29</v>
      </c>
      <c r="CJ31" s="135" t="s">
        <v>20</v>
      </c>
      <c r="CK31" s="135" t="s">
        <v>29</v>
      </c>
      <c r="CL31" s="136"/>
      <c r="CM31" s="134" t="s">
        <v>20</v>
      </c>
      <c r="CN31" s="135" t="s">
        <v>20</v>
      </c>
      <c r="CO31" s="135" t="s">
        <v>20</v>
      </c>
      <c r="CP31" s="229" t="s">
        <v>29</v>
      </c>
      <c r="CQ31" s="230"/>
      <c r="CR31" s="461" t="s">
        <v>29</v>
      </c>
      <c r="CS31" s="229" t="s">
        <v>29</v>
      </c>
      <c r="CT31" s="229" t="s">
        <v>29</v>
      </c>
      <c r="CU31" s="229" t="s">
        <v>29</v>
      </c>
      <c r="CV31" s="325"/>
      <c r="CW31" s="272" t="s">
        <v>29</v>
      </c>
      <c r="CX31" s="229" t="s">
        <v>20</v>
      </c>
      <c r="CY31" s="229" t="s">
        <v>29</v>
      </c>
      <c r="CZ31" s="229" t="s">
        <v>428</v>
      </c>
      <c r="DA31" s="136"/>
      <c r="DB31" s="506" t="s">
        <v>20</v>
      </c>
      <c r="DC31" s="273" t="s">
        <v>29</v>
      </c>
      <c r="DD31" s="273" t="s">
        <v>29</v>
      </c>
      <c r="DE31" s="273" t="s">
        <v>29</v>
      </c>
      <c r="DF31" s="347"/>
      <c r="DG31" s="343" t="s">
        <v>20</v>
      </c>
      <c r="DH31" s="273" t="s">
        <v>433</v>
      </c>
      <c r="DI31" s="135" t="s">
        <v>20</v>
      </c>
      <c r="DJ31" s="135" t="s">
        <v>20</v>
      </c>
      <c r="DK31" s="136"/>
      <c r="DL31" s="134" t="s">
        <v>20</v>
      </c>
      <c r="DM31" s="135" t="s">
        <v>29</v>
      </c>
      <c r="DN31" s="135" t="s">
        <v>20</v>
      </c>
      <c r="DO31" s="135" t="s">
        <v>29</v>
      </c>
      <c r="DP31" s="136"/>
      <c r="DQ31" s="526"/>
      <c r="DR31" s="527"/>
      <c r="DS31" s="527" t="s">
        <v>5</v>
      </c>
      <c r="DT31" s="527"/>
      <c r="DU31" s="528"/>
      <c r="DV31" s="526" t="s">
        <v>20</v>
      </c>
      <c r="DW31" s="527" t="s">
        <v>20</v>
      </c>
      <c r="DX31" s="527" t="s">
        <v>29</v>
      </c>
      <c r="DY31" s="527" t="s">
        <v>20</v>
      </c>
      <c r="DZ31" s="528"/>
      <c r="EA31" s="526" t="s">
        <v>20</v>
      </c>
      <c r="EB31" s="527" t="s">
        <v>29</v>
      </c>
      <c r="EC31" s="527" t="s">
        <v>20</v>
      </c>
      <c r="ED31" s="527" t="s">
        <v>29</v>
      </c>
      <c r="EE31" s="528"/>
      <c r="EF31" s="526" t="s">
        <v>29</v>
      </c>
      <c r="EG31" s="527" t="s">
        <v>29</v>
      </c>
      <c r="EH31" s="527" t="s">
        <v>29</v>
      </c>
      <c r="EI31" s="527" t="s">
        <v>20</v>
      </c>
      <c r="EJ31" s="528"/>
      <c r="EK31" s="526" t="s">
        <v>20</v>
      </c>
      <c r="EL31" s="527" t="s">
        <v>29</v>
      </c>
      <c r="EM31" s="527" t="s">
        <v>20</v>
      </c>
      <c r="EN31" s="527" t="s">
        <v>20</v>
      </c>
      <c r="EO31" s="528"/>
      <c r="EP31" s="526" t="s">
        <v>29</v>
      </c>
      <c r="EQ31" s="527" t="s">
        <v>20</v>
      </c>
      <c r="ER31" s="527" t="s">
        <v>20</v>
      </c>
      <c r="ES31" s="527" t="s">
        <v>20</v>
      </c>
      <c r="ET31" s="528"/>
      <c r="EU31" s="526"/>
      <c r="EV31" s="527" t="s">
        <v>5</v>
      </c>
      <c r="EW31" s="527"/>
      <c r="EX31" s="527" t="s">
        <v>249</v>
      </c>
      <c r="EY31" s="528"/>
      <c r="EZ31" s="526"/>
      <c r="FA31" s="527" t="s">
        <v>5</v>
      </c>
      <c r="FB31" s="527"/>
      <c r="FC31" s="527" t="s">
        <v>249</v>
      </c>
      <c r="FD31" s="528"/>
      <c r="FE31" s="526"/>
      <c r="FF31" s="527" t="s">
        <v>5</v>
      </c>
      <c r="FG31" s="527"/>
      <c r="FH31" s="527" t="s">
        <v>249</v>
      </c>
      <c r="FI31" s="528"/>
      <c r="FJ31" s="526"/>
      <c r="FK31" s="527" t="s">
        <v>5</v>
      </c>
      <c r="FL31" s="527"/>
      <c r="FM31" s="527" t="s">
        <v>249</v>
      </c>
      <c r="FN31" s="528"/>
      <c r="FO31" s="52" t="s">
        <v>251</v>
      </c>
      <c r="FP31" s="216" t="s">
        <v>121</v>
      </c>
      <c r="FQ31" s="287">
        <f t="shared" si="4"/>
        <v>18</v>
      </c>
      <c r="FR31" s="186">
        <f t="shared" si="5"/>
        <v>10</v>
      </c>
      <c r="FS31" s="187">
        <f t="shared" si="6"/>
        <v>28</v>
      </c>
      <c r="FT31" s="296">
        <f t="shared" si="7"/>
        <v>0.6428571428571429</v>
      </c>
      <c r="FU31" s="287">
        <f t="shared" si="8"/>
        <v>6</v>
      </c>
      <c r="FV31" s="186">
        <f t="shared" si="9"/>
        <v>2</v>
      </c>
      <c r="FW31" s="187">
        <f t="shared" si="10"/>
        <v>8</v>
      </c>
      <c r="FX31" s="296">
        <f t="shared" si="11"/>
        <v>0.75</v>
      </c>
    </row>
    <row r="32" spans="1:180" ht="17.25">
      <c r="A32" s="34"/>
      <c r="B32" s="57" t="s">
        <v>251</v>
      </c>
      <c r="C32" s="193" t="s">
        <v>97</v>
      </c>
      <c r="D32" s="194">
        <f t="shared" si="0"/>
        <v>20</v>
      </c>
      <c r="E32" s="195">
        <f t="shared" si="1"/>
        <v>29</v>
      </c>
      <c r="F32" s="196">
        <f t="shared" si="2"/>
        <v>49</v>
      </c>
      <c r="G32" s="222">
        <f t="shared" si="3"/>
        <v>0.40816326530612246</v>
      </c>
      <c r="H32" s="198"/>
      <c r="I32" s="199"/>
      <c r="J32" s="199"/>
      <c r="K32" s="199"/>
      <c r="L32" s="199"/>
      <c r="M32" s="200"/>
      <c r="N32" s="198" t="s">
        <v>29</v>
      </c>
      <c r="O32" s="199" t="s">
        <v>20</v>
      </c>
      <c r="P32" s="199" t="s">
        <v>20</v>
      </c>
      <c r="Q32" s="199" t="s">
        <v>20</v>
      </c>
      <c r="R32" s="200"/>
      <c r="S32" s="198" t="s">
        <v>29</v>
      </c>
      <c r="T32" s="199" t="s">
        <v>20</v>
      </c>
      <c r="U32" s="199" t="s">
        <v>29</v>
      </c>
      <c r="V32" s="199" t="s">
        <v>29</v>
      </c>
      <c r="W32" s="200"/>
      <c r="X32" s="201" t="s">
        <v>29</v>
      </c>
      <c r="Y32" s="199" t="s">
        <v>29</v>
      </c>
      <c r="Z32" s="199" t="s">
        <v>20</v>
      </c>
      <c r="AA32" s="199" t="s">
        <v>29</v>
      </c>
      <c r="AB32" s="200"/>
      <c r="AC32" s="177" t="s">
        <v>29</v>
      </c>
      <c r="AD32" s="178" t="s">
        <v>29</v>
      </c>
      <c r="AE32" s="178" t="s">
        <v>29</v>
      </c>
      <c r="AF32" s="178" t="s">
        <v>29</v>
      </c>
      <c r="AG32" s="178"/>
      <c r="AH32" s="177" t="s">
        <v>20</v>
      </c>
      <c r="AI32" s="178" t="s">
        <v>29</v>
      </c>
      <c r="AJ32" s="178" t="s">
        <v>20</v>
      </c>
      <c r="AK32" s="178" t="s">
        <v>29</v>
      </c>
      <c r="AL32" s="178"/>
      <c r="AM32" s="177" t="s">
        <v>20</v>
      </c>
      <c r="AN32" s="178" t="s">
        <v>29</v>
      </c>
      <c r="AO32" s="178" t="s">
        <v>29</v>
      </c>
      <c r="AP32" s="178" t="s">
        <v>29</v>
      </c>
      <c r="AQ32" s="178"/>
      <c r="AR32" s="177" t="s">
        <v>29</v>
      </c>
      <c r="AS32" s="178" t="s">
        <v>20</v>
      </c>
      <c r="AT32" s="178" t="s">
        <v>29</v>
      </c>
      <c r="AU32" s="178" t="s">
        <v>20</v>
      </c>
      <c r="AV32" s="179"/>
      <c r="AW32" s="177" t="s">
        <v>29</v>
      </c>
      <c r="AX32" s="178" t="s">
        <v>20</v>
      </c>
      <c r="AY32" s="178" t="s">
        <v>20</v>
      </c>
      <c r="AZ32" s="178" t="s">
        <v>20</v>
      </c>
      <c r="BA32" s="179" t="s">
        <v>20</v>
      </c>
      <c r="BB32" s="198" t="s">
        <v>29</v>
      </c>
      <c r="BC32" s="199" t="s">
        <v>29</v>
      </c>
      <c r="BD32" s="199" t="s">
        <v>20</v>
      </c>
      <c r="BE32" s="199" t="s">
        <v>29</v>
      </c>
      <c r="BF32" s="199"/>
      <c r="BG32" s="200"/>
      <c r="BH32" s="198"/>
      <c r="BI32" s="199"/>
      <c r="BJ32" s="199" t="s">
        <v>5</v>
      </c>
      <c r="BK32" s="199"/>
      <c r="BL32" s="269"/>
      <c r="BM32" s="198" t="s">
        <v>29</v>
      </c>
      <c r="BN32" s="199" t="s">
        <v>29</v>
      </c>
      <c r="BO32" s="199" t="s">
        <v>29</v>
      </c>
      <c r="BP32" s="199" t="s">
        <v>20</v>
      </c>
      <c r="BQ32" s="199"/>
      <c r="BR32" s="200"/>
      <c r="BS32" s="198" t="s">
        <v>20</v>
      </c>
      <c r="BT32" s="199" t="s">
        <v>20</v>
      </c>
      <c r="BU32" s="199" t="s">
        <v>20</v>
      </c>
      <c r="BV32" s="199" t="s">
        <v>20</v>
      </c>
      <c r="BW32" s="200"/>
      <c r="BX32" s="198" t="s">
        <v>29</v>
      </c>
      <c r="BY32" s="199" t="s">
        <v>29</v>
      </c>
      <c r="BZ32" s="199" t="s">
        <v>29</v>
      </c>
      <c r="CA32" s="199" t="s">
        <v>29</v>
      </c>
      <c r="CB32" s="269"/>
      <c r="CC32" s="351"/>
      <c r="CD32" s="199" t="s">
        <v>5</v>
      </c>
      <c r="CE32" s="199"/>
      <c r="CF32" s="199" t="s">
        <v>249</v>
      </c>
      <c r="CG32" s="200"/>
      <c r="CH32" s="198"/>
      <c r="CI32" s="199" t="s">
        <v>5</v>
      </c>
      <c r="CJ32" s="199"/>
      <c r="CK32" s="199" t="s">
        <v>249</v>
      </c>
      <c r="CL32" s="200"/>
      <c r="CM32" s="198"/>
      <c r="CN32" s="199" t="s">
        <v>5</v>
      </c>
      <c r="CO32" s="199"/>
      <c r="CP32" s="199" t="s">
        <v>249</v>
      </c>
      <c r="CQ32" s="200"/>
      <c r="CR32" s="201"/>
      <c r="CS32" s="199" t="s">
        <v>5</v>
      </c>
      <c r="CT32" s="199"/>
      <c r="CU32" s="199" t="s">
        <v>249</v>
      </c>
      <c r="CV32" s="269"/>
      <c r="CW32" s="198"/>
      <c r="CX32" s="199" t="s">
        <v>5</v>
      </c>
      <c r="CY32" s="199"/>
      <c r="CZ32" s="199" t="s">
        <v>249</v>
      </c>
      <c r="DA32" s="200"/>
      <c r="DB32" s="201"/>
      <c r="DC32" s="199" t="s">
        <v>5</v>
      </c>
      <c r="DD32" s="199"/>
      <c r="DE32" s="199" t="s">
        <v>249</v>
      </c>
      <c r="DF32" s="269"/>
      <c r="DG32" s="198"/>
      <c r="DH32" s="199" t="s">
        <v>5</v>
      </c>
      <c r="DI32" s="199"/>
      <c r="DJ32" s="199" t="s">
        <v>249</v>
      </c>
      <c r="DK32" s="200"/>
      <c r="DL32" s="198"/>
      <c r="DM32" s="199" t="s">
        <v>5</v>
      </c>
      <c r="DN32" s="199"/>
      <c r="DO32" s="199" t="s">
        <v>249</v>
      </c>
      <c r="DP32" s="200"/>
      <c r="DQ32" s="499"/>
      <c r="DR32" s="500" t="s">
        <v>5</v>
      </c>
      <c r="DS32" s="500"/>
      <c r="DT32" s="500" t="s">
        <v>249</v>
      </c>
      <c r="DU32" s="501"/>
      <c r="DV32" s="499"/>
      <c r="DW32" s="500" t="s">
        <v>5</v>
      </c>
      <c r="DX32" s="500"/>
      <c r="DY32" s="500" t="s">
        <v>249</v>
      </c>
      <c r="DZ32" s="501"/>
      <c r="EA32" s="499"/>
      <c r="EB32" s="500" t="s">
        <v>5</v>
      </c>
      <c r="EC32" s="500"/>
      <c r="ED32" s="500" t="s">
        <v>249</v>
      </c>
      <c r="EE32" s="501"/>
      <c r="EF32" s="499"/>
      <c r="EG32" s="500" t="s">
        <v>5</v>
      </c>
      <c r="EH32" s="500"/>
      <c r="EI32" s="500" t="s">
        <v>249</v>
      </c>
      <c r="EJ32" s="501"/>
      <c r="EK32" s="499"/>
      <c r="EL32" s="500" t="s">
        <v>5</v>
      </c>
      <c r="EM32" s="500"/>
      <c r="EN32" s="500" t="s">
        <v>249</v>
      </c>
      <c r="EO32" s="501"/>
      <c r="EP32" s="499"/>
      <c r="EQ32" s="500" t="s">
        <v>5</v>
      </c>
      <c r="ER32" s="500"/>
      <c r="ES32" s="500" t="s">
        <v>249</v>
      </c>
      <c r="ET32" s="501"/>
      <c r="EU32" s="499"/>
      <c r="EV32" s="500" t="s">
        <v>5</v>
      </c>
      <c r="EW32" s="500"/>
      <c r="EX32" s="500" t="s">
        <v>249</v>
      </c>
      <c r="EY32" s="501"/>
      <c r="EZ32" s="499"/>
      <c r="FA32" s="500" t="s">
        <v>5</v>
      </c>
      <c r="FB32" s="500"/>
      <c r="FC32" s="500" t="s">
        <v>249</v>
      </c>
      <c r="FD32" s="501"/>
      <c r="FE32" s="499"/>
      <c r="FF32" s="500" t="s">
        <v>5</v>
      </c>
      <c r="FG32" s="500"/>
      <c r="FH32" s="500" t="s">
        <v>249</v>
      </c>
      <c r="FI32" s="501"/>
      <c r="FJ32" s="499"/>
      <c r="FK32" s="500" t="s">
        <v>5</v>
      </c>
      <c r="FL32" s="500"/>
      <c r="FM32" s="500" t="s">
        <v>249</v>
      </c>
      <c r="FN32" s="501"/>
      <c r="FO32" s="57" t="s">
        <v>251</v>
      </c>
      <c r="FP32" s="193" t="s">
        <v>97</v>
      </c>
      <c r="FQ32" s="289">
        <f t="shared" si="4"/>
        <v>0</v>
      </c>
      <c r="FR32" s="195">
        <f t="shared" si="5"/>
        <v>0</v>
      </c>
      <c r="FS32" s="196">
        <f t="shared" si="6"/>
        <v>0</v>
      </c>
      <c r="FT32" s="295" t="str">
        <f t="shared" si="7"/>
        <v/>
      </c>
      <c r="FU32" s="289">
        <f t="shared" si="8"/>
        <v>0</v>
      </c>
      <c r="FV32" s="195">
        <f t="shared" si="9"/>
        <v>0</v>
      </c>
      <c r="FW32" s="196">
        <f t="shared" si="10"/>
        <v>0</v>
      </c>
      <c r="FX32" s="295" t="str">
        <f t="shared" si="11"/>
        <v/>
      </c>
    </row>
    <row r="33" spans="1:180" ht="17.25">
      <c r="A33" s="34"/>
      <c r="B33" s="57" t="s">
        <v>251</v>
      </c>
      <c r="C33" s="193" t="s">
        <v>429</v>
      </c>
      <c r="D33" s="194">
        <f t="shared" si="0"/>
        <v>7</v>
      </c>
      <c r="E33" s="195">
        <f t="shared" si="1"/>
        <v>2</v>
      </c>
      <c r="F33" s="195">
        <f t="shared" si="2"/>
        <v>9</v>
      </c>
      <c r="G33" s="218">
        <f t="shared" si="3"/>
        <v>0.77777777777777779</v>
      </c>
      <c r="H33" s="198"/>
      <c r="I33" s="199"/>
      <c r="J33" s="199"/>
      <c r="K33" s="199"/>
      <c r="L33" s="199"/>
      <c r="M33" s="200"/>
      <c r="N33" s="198"/>
      <c r="O33" s="199"/>
      <c r="P33" s="199"/>
      <c r="Q33" s="199"/>
      <c r="R33" s="200"/>
      <c r="S33" s="198"/>
      <c r="T33" s="199" t="s">
        <v>5</v>
      </c>
      <c r="U33" s="199"/>
      <c r="V33" s="199" t="s">
        <v>249</v>
      </c>
      <c r="W33" s="200"/>
      <c r="X33" s="201"/>
      <c r="Y33" s="199" t="s">
        <v>5</v>
      </c>
      <c r="Z33" s="199"/>
      <c r="AA33" s="199" t="s">
        <v>249</v>
      </c>
      <c r="AB33" s="200"/>
      <c r="AC33" s="177"/>
      <c r="AD33" s="178"/>
      <c r="AE33" s="178"/>
      <c r="AF33" s="178"/>
      <c r="AG33" s="178"/>
      <c r="AH33" s="177"/>
      <c r="AI33" s="178"/>
      <c r="AJ33" s="178"/>
      <c r="AK33" s="178"/>
      <c r="AL33" s="178"/>
      <c r="AM33" s="177"/>
      <c r="AN33" s="178"/>
      <c r="AO33" s="178"/>
      <c r="AP33" s="178"/>
      <c r="AQ33" s="178"/>
      <c r="AR33" s="177"/>
      <c r="AS33" s="178"/>
      <c r="AT33" s="178"/>
      <c r="AU33" s="178"/>
      <c r="AV33" s="179"/>
      <c r="AW33" s="180" t="s">
        <v>20</v>
      </c>
      <c r="AX33" s="181" t="s">
        <v>20</v>
      </c>
      <c r="AY33" s="181" t="s">
        <v>20</v>
      </c>
      <c r="AZ33" s="181" t="s">
        <v>20</v>
      </c>
      <c r="BA33" s="224" t="s">
        <v>20</v>
      </c>
      <c r="BB33" s="205" t="s">
        <v>20</v>
      </c>
      <c r="BC33" s="203" t="s">
        <v>342</v>
      </c>
      <c r="BD33" s="199" t="s">
        <v>20</v>
      </c>
      <c r="BE33" s="199" t="s">
        <v>29</v>
      </c>
      <c r="BF33" s="199" t="s">
        <v>29</v>
      </c>
      <c r="BG33" s="200"/>
      <c r="BH33" s="198"/>
      <c r="BI33" s="199"/>
      <c r="BJ33" s="199"/>
      <c r="BK33" s="199"/>
      <c r="BL33" s="269"/>
      <c r="BM33" s="198"/>
      <c r="BN33" s="199"/>
      <c r="BO33" s="199"/>
      <c r="BP33" s="199"/>
      <c r="BQ33" s="199"/>
      <c r="BR33" s="200"/>
      <c r="BS33" s="198"/>
      <c r="BT33" s="199"/>
      <c r="BU33" s="199"/>
      <c r="BV33" s="199"/>
      <c r="BW33" s="200"/>
      <c r="BX33" s="198"/>
      <c r="BY33" s="199"/>
      <c r="BZ33" s="199"/>
      <c r="CA33" s="199"/>
      <c r="CB33" s="269"/>
      <c r="CC33" s="351"/>
      <c r="CD33" s="199" t="s">
        <v>5</v>
      </c>
      <c r="CE33" s="199"/>
      <c r="CF33" s="199" t="s">
        <v>249</v>
      </c>
      <c r="CG33" s="200"/>
      <c r="CH33" s="198"/>
      <c r="CI33" s="199" t="s">
        <v>5</v>
      </c>
      <c r="CJ33" s="199"/>
      <c r="CK33" s="199" t="s">
        <v>249</v>
      </c>
      <c r="CL33" s="200"/>
      <c r="CM33" s="198"/>
      <c r="CN33" s="199" t="s">
        <v>5</v>
      </c>
      <c r="CO33" s="199"/>
      <c r="CP33" s="199" t="s">
        <v>249</v>
      </c>
      <c r="CQ33" s="200"/>
      <c r="CR33" s="201"/>
      <c r="CS33" s="199" t="s">
        <v>5</v>
      </c>
      <c r="CT33" s="199"/>
      <c r="CU33" s="199" t="s">
        <v>249</v>
      </c>
      <c r="CV33" s="269"/>
      <c r="CW33" s="198"/>
      <c r="CX33" s="199" t="s">
        <v>5</v>
      </c>
      <c r="CY33" s="199"/>
      <c r="CZ33" s="199" t="s">
        <v>249</v>
      </c>
      <c r="DA33" s="200"/>
      <c r="DB33" s="201"/>
      <c r="DC33" s="199" t="s">
        <v>5</v>
      </c>
      <c r="DD33" s="199"/>
      <c r="DE33" s="199" t="s">
        <v>249</v>
      </c>
      <c r="DF33" s="269"/>
      <c r="DG33" s="198"/>
      <c r="DH33" s="199" t="s">
        <v>5</v>
      </c>
      <c r="DI33" s="199"/>
      <c r="DJ33" s="199" t="s">
        <v>249</v>
      </c>
      <c r="DK33" s="200"/>
      <c r="DL33" s="198"/>
      <c r="DM33" s="199" t="s">
        <v>5</v>
      </c>
      <c r="DN33" s="199"/>
      <c r="DO33" s="199" t="s">
        <v>249</v>
      </c>
      <c r="DP33" s="200"/>
      <c r="DQ33" s="499"/>
      <c r="DR33" s="500"/>
      <c r="DS33" s="500"/>
      <c r="DT33" s="500"/>
      <c r="DU33" s="501"/>
      <c r="DV33" s="499"/>
      <c r="DW33" s="500"/>
      <c r="DX33" s="500"/>
      <c r="DY33" s="500"/>
      <c r="DZ33" s="501"/>
      <c r="EA33" s="499"/>
      <c r="EB33" s="500" t="s">
        <v>5</v>
      </c>
      <c r="EC33" s="500"/>
      <c r="ED33" s="500" t="s">
        <v>249</v>
      </c>
      <c r="EE33" s="501"/>
      <c r="EF33" s="499"/>
      <c r="EG33" s="500" t="s">
        <v>5</v>
      </c>
      <c r="EH33" s="500"/>
      <c r="EI33" s="500" t="s">
        <v>249</v>
      </c>
      <c r="EJ33" s="501"/>
      <c r="EK33" s="499"/>
      <c r="EL33" s="500" t="s">
        <v>5</v>
      </c>
      <c r="EM33" s="500"/>
      <c r="EN33" s="500" t="s">
        <v>249</v>
      </c>
      <c r="EO33" s="501"/>
      <c r="EP33" s="499"/>
      <c r="EQ33" s="500" t="s">
        <v>5</v>
      </c>
      <c r="ER33" s="500"/>
      <c r="ES33" s="500" t="s">
        <v>249</v>
      </c>
      <c r="ET33" s="501"/>
      <c r="EU33" s="499"/>
      <c r="EV33" s="500" t="s">
        <v>5</v>
      </c>
      <c r="EW33" s="500"/>
      <c r="EX33" s="500" t="s">
        <v>249</v>
      </c>
      <c r="EY33" s="501"/>
      <c r="EZ33" s="499"/>
      <c r="FA33" s="500" t="s">
        <v>5</v>
      </c>
      <c r="FB33" s="500"/>
      <c r="FC33" s="500" t="s">
        <v>249</v>
      </c>
      <c r="FD33" s="501"/>
      <c r="FE33" s="499"/>
      <c r="FF33" s="500" t="s">
        <v>5</v>
      </c>
      <c r="FG33" s="500"/>
      <c r="FH33" s="500" t="s">
        <v>249</v>
      </c>
      <c r="FI33" s="501"/>
      <c r="FJ33" s="499"/>
      <c r="FK33" s="500" t="s">
        <v>5</v>
      </c>
      <c r="FL33" s="500"/>
      <c r="FM33" s="500" t="s">
        <v>249</v>
      </c>
      <c r="FN33" s="501"/>
      <c r="FO33" s="57" t="s">
        <v>251</v>
      </c>
      <c r="FP33" s="193" t="s">
        <v>429</v>
      </c>
      <c r="FQ33" s="289">
        <f t="shared" si="4"/>
        <v>0</v>
      </c>
      <c r="FR33" s="195">
        <f t="shared" si="5"/>
        <v>0</v>
      </c>
      <c r="FS33" s="195">
        <f t="shared" si="6"/>
        <v>0</v>
      </c>
      <c r="FT33" s="290" t="str">
        <f t="shared" si="7"/>
        <v/>
      </c>
      <c r="FU33" s="289">
        <f t="shared" si="8"/>
        <v>0</v>
      </c>
      <c r="FV33" s="195">
        <f t="shared" si="9"/>
        <v>0</v>
      </c>
      <c r="FW33" s="195">
        <f t="shared" si="10"/>
        <v>0</v>
      </c>
      <c r="FX33" s="290" t="str">
        <f t="shared" si="11"/>
        <v/>
      </c>
    </row>
    <row r="34" spans="1:180" ht="17.25">
      <c r="A34" s="34"/>
      <c r="B34" s="57" t="s">
        <v>251</v>
      </c>
      <c r="C34" s="193" t="s">
        <v>363</v>
      </c>
      <c r="D34" s="194">
        <f t="shared" si="0"/>
        <v>20</v>
      </c>
      <c r="E34" s="195">
        <f t="shared" si="1"/>
        <v>24</v>
      </c>
      <c r="F34" s="195">
        <f t="shared" si="2"/>
        <v>44</v>
      </c>
      <c r="G34" s="218">
        <f t="shared" si="3"/>
        <v>0.45454545454545453</v>
      </c>
      <c r="H34" s="198"/>
      <c r="I34" s="199"/>
      <c r="J34" s="199"/>
      <c r="K34" s="199"/>
      <c r="L34" s="199"/>
      <c r="M34" s="200"/>
      <c r="N34" s="198"/>
      <c r="O34" s="199"/>
      <c r="P34" s="199"/>
      <c r="Q34" s="199"/>
      <c r="R34" s="200"/>
      <c r="S34" s="198"/>
      <c r="T34" s="199"/>
      <c r="U34" s="199"/>
      <c r="V34" s="199"/>
      <c r="W34" s="200"/>
      <c r="X34" s="201"/>
      <c r="Y34" s="199"/>
      <c r="Z34" s="199"/>
      <c r="AA34" s="199"/>
      <c r="AB34" s="200"/>
      <c r="AC34" s="177"/>
      <c r="AD34" s="178"/>
      <c r="AE34" s="178"/>
      <c r="AF34" s="178"/>
      <c r="AG34" s="178"/>
      <c r="AH34" s="177"/>
      <c r="AI34" s="178"/>
      <c r="AJ34" s="178"/>
      <c r="AK34" s="178"/>
      <c r="AL34" s="178"/>
      <c r="AM34" s="177"/>
      <c r="AN34" s="178"/>
      <c r="AO34" s="178"/>
      <c r="AP34" s="178"/>
      <c r="AQ34" s="178"/>
      <c r="AR34" s="177"/>
      <c r="AS34" s="178"/>
      <c r="AT34" s="178"/>
      <c r="AU34" s="178"/>
      <c r="AV34" s="179"/>
      <c r="AW34" s="177"/>
      <c r="AX34" s="178"/>
      <c r="AY34" s="178"/>
      <c r="AZ34" s="178"/>
      <c r="BA34" s="179"/>
      <c r="BB34" s="198" t="s">
        <v>20</v>
      </c>
      <c r="BC34" s="199" t="s">
        <v>29</v>
      </c>
      <c r="BD34" s="199" t="s">
        <v>29</v>
      </c>
      <c r="BE34" s="199" t="s">
        <v>20</v>
      </c>
      <c r="BF34" s="199"/>
      <c r="BG34" s="200"/>
      <c r="BH34" s="198" t="s">
        <v>29</v>
      </c>
      <c r="BI34" s="199" t="s">
        <v>20</v>
      </c>
      <c r="BJ34" s="199" t="s">
        <v>29</v>
      </c>
      <c r="BK34" s="199" t="s">
        <v>29</v>
      </c>
      <c r="BL34" s="401" t="s">
        <v>321</v>
      </c>
      <c r="BM34" s="198"/>
      <c r="BN34" s="199"/>
      <c r="BO34" s="199"/>
      <c r="BP34" s="199"/>
      <c r="BQ34" s="199"/>
      <c r="BR34" s="200"/>
      <c r="BS34" s="198"/>
      <c r="BT34" s="199"/>
      <c r="BU34" s="199"/>
      <c r="BV34" s="199"/>
      <c r="BW34" s="200"/>
      <c r="BX34" s="198" t="s">
        <v>29</v>
      </c>
      <c r="BY34" s="199" t="s">
        <v>29</v>
      </c>
      <c r="BZ34" s="203" t="s">
        <v>20</v>
      </c>
      <c r="CA34" s="203" t="s">
        <v>29</v>
      </c>
      <c r="CB34" s="283"/>
      <c r="CC34" s="374" t="s">
        <v>20</v>
      </c>
      <c r="CD34" s="203" t="s">
        <v>20</v>
      </c>
      <c r="CE34" s="203" t="s">
        <v>20</v>
      </c>
      <c r="CF34" s="203" t="s">
        <v>20</v>
      </c>
      <c r="CG34" s="204"/>
      <c r="CH34" s="205" t="s">
        <v>29</v>
      </c>
      <c r="CI34" s="203" t="s">
        <v>20</v>
      </c>
      <c r="CJ34" s="203" t="s">
        <v>20</v>
      </c>
      <c r="CK34" s="203" t="s">
        <v>20</v>
      </c>
      <c r="CL34" s="204"/>
      <c r="CM34" s="205" t="s">
        <v>20</v>
      </c>
      <c r="CN34" s="203" t="s">
        <v>342</v>
      </c>
      <c r="CO34" s="199" t="s">
        <v>29</v>
      </c>
      <c r="CP34" s="199" t="s">
        <v>29</v>
      </c>
      <c r="CQ34" s="200" t="s">
        <v>29</v>
      </c>
      <c r="CR34" s="201" t="s">
        <v>20</v>
      </c>
      <c r="CS34" s="199" t="s">
        <v>29</v>
      </c>
      <c r="CT34" s="199" t="s">
        <v>29</v>
      </c>
      <c r="CU34" s="199" t="s">
        <v>418</v>
      </c>
      <c r="CV34" s="269"/>
      <c r="CW34" s="198"/>
      <c r="CX34" s="199"/>
      <c r="CY34" s="199" t="s">
        <v>5</v>
      </c>
      <c r="CZ34" s="199"/>
      <c r="DA34" s="200"/>
      <c r="DB34" s="201" t="s">
        <v>29</v>
      </c>
      <c r="DC34" s="199" t="s">
        <v>20</v>
      </c>
      <c r="DD34" s="199" t="s">
        <v>20</v>
      </c>
      <c r="DE34" s="199" t="s">
        <v>29</v>
      </c>
      <c r="DF34" s="269"/>
      <c r="DG34" s="198" t="s">
        <v>20</v>
      </c>
      <c r="DH34" s="199" t="s">
        <v>20</v>
      </c>
      <c r="DI34" s="199" t="s">
        <v>20</v>
      </c>
      <c r="DJ34" s="225" t="s">
        <v>29</v>
      </c>
      <c r="DK34" s="226"/>
      <c r="DL34" s="241"/>
      <c r="DM34" s="225"/>
      <c r="DN34" s="225" t="s">
        <v>5</v>
      </c>
      <c r="DO34" s="225"/>
      <c r="DP34" s="226"/>
      <c r="DQ34" s="241"/>
      <c r="DR34" s="225"/>
      <c r="DS34" s="225" t="s">
        <v>5</v>
      </c>
      <c r="DT34" s="225"/>
      <c r="DU34" s="226"/>
      <c r="DV34" s="241" t="s">
        <v>29</v>
      </c>
      <c r="DW34" s="225" t="s">
        <v>29</v>
      </c>
      <c r="DX34" s="225" t="s">
        <v>20</v>
      </c>
      <c r="DY34" s="225" t="s">
        <v>29</v>
      </c>
      <c r="DZ34" s="226"/>
      <c r="EA34" s="241" t="s">
        <v>29</v>
      </c>
      <c r="EB34" s="225" t="s">
        <v>29</v>
      </c>
      <c r="EC34" s="225" t="s">
        <v>29</v>
      </c>
      <c r="ED34" s="225" t="s">
        <v>468</v>
      </c>
      <c r="EE34" s="501"/>
      <c r="EF34" s="499"/>
      <c r="EG34" s="500"/>
      <c r="EH34" s="500" t="s">
        <v>5</v>
      </c>
      <c r="EI34" s="500"/>
      <c r="EJ34" s="501"/>
      <c r="EK34" s="499"/>
      <c r="EL34" s="500" t="s">
        <v>5</v>
      </c>
      <c r="EM34" s="500"/>
      <c r="EN34" s="500" t="s">
        <v>249</v>
      </c>
      <c r="EO34" s="501"/>
      <c r="EP34" s="499"/>
      <c r="EQ34" s="500" t="s">
        <v>5</v>
      </c>
      <c r="ER34" s="500"/>
      <c r="ES34" s="500" t="s">
        <v>249</v>
      </c>
      <c r="ET34" s="501"/>
      <c r="EU34" s="499"/>
      <c r="EV34" s="500" t="s">
        <v>5</v>
      </c>
      <c r="EW34" s="500"/>
      <c r="EX34" s="500" t="s">
        <v>249</v>
      </c>
      <c r="EY34" s="501"/>
      <c r="EZ34" s="499"/>
      <c r="FA34" s="500" t="s">
        <v>5</v>
      </c>
      <c r="FB34" s="500"/>
      <c r="FC34" s="500" t="s">
        <v>249</v>
      </c>
      <c r="FD34" s="501"/>
      <c r="FE34" s="499"/>
      <c r="FF34" s="500" t="s">
        <v>5</v>
      </c>
      <c r="FG34" s="500"/>
      <c r="FH34" s="500" t="s">
        <v>249</v>
      </c>
      <c r="FI34" s="501"/>
      <c r="FJ34" s="499"/>
      <c r="FK34" s="500" t="s">
        <v>5</v>
      </c>
      <c r="FL34" s="500"/>
      <c r="FM34" s="500" t="s">
        <v>249</v>
      </c>
      <c r="FN34" s="501"/>
      <c r="FO34" s="597" t="s">
        <v>251</v>
      </c>
      <c r="FP34" s="193" t="s">
        <v>363</v>
      </c>
      <c r="FQ34" s="289">
        <f t="shared" si="4"/>
        <v>4</v>
      </c>
      <c r="FR34" s="195">
        <f t="shared" si="5"/>
        <v>8</v>
      </c>
      <c r="FS34" s="195">
        <f t="shared" si="6"/>
        <v>12</v>
      </c>
      <c r="FT34" s="290">
        <f t="shared" si="7"/>
        <v>0.33333333333333331</v>
      </c>
      <c r="FU34" s="289">
        <f t="shared" si="8"/>
        <v>0</v>
      </c>
      <c r="FV34" s="195">
        <f t="shared" si="9"/>
        <v>0</v>
      </c>
      <c r="FW34" s="195">
        <f t="shared" si="10"/>
        <v>0</v>
      </c>
      <c r="FX34" s="290" t="str">
        <f t="shared" si="11"/>
        <v/>
      </c>
    </row>
    <row r="35" spans="1:180" ht="17.25">
      <c r="A35" s="34"/>
      <c r="B35" s="57" t="s">
        <v>251</v>
      </c>
      <c r="C35" s="193" t="s">
        <v>261</v>
      </c>
      <c r="D35" s="194">
        <f t="shared" ref="D35:D67" si="16">COUNTIF(H35:XFD35,"*○*")</f>
        <v>52</v>
      </c>
      <c r="E35" s="195">
        <f t="shared" ref="E35:E67" si="17">COUNTIF(H35:XFD35,"*●*")</f>
        <v>50</v>
      </c>
      <c r="F35" s="195">
        <f t="shared" si="2"/>
        <v>102</v>
      </c>
      <c r="G35" s="218">
        <f t="shared" si="3"/>
        <v>0.50980392156862742</v>
      </c>
      <c r="H35" s="198"/>
      <c r="I35" s="199"/>
      <c r="J35" s="199"/>
      <c r="K35" s="199"/>
      <c r="L35" s="199"/>
      <c r="M35" s="200"/>
      <c r="N35" s="198"/>
      <c r="O35" s="199"/>
      <c r="P35" s="199"/>
      <c r="Q35" s="199"/>
      <c r="R35" s="200"/>
      <c r="S35" s="198"/>
      <c r="T35" s="199"/>
      <c r="U35" s="199"/>
      <c r="V35" s="199"/>
      <c r="W35" s="200"/>
      <c r="X35" s="201"/>
      <c r="Y35" s="199"/>
      <c r="Z35" s="199"/>
      <c r="AA35" s="199"/>
      <c r="AB35" s="200"/>
      <c r="AC35" s="177" t="s">
        <v>29</v>
      </c>
      <c r="AD35" s="178" t="s">
        <v>29</v>
      </c>
      <c r="AE35" s="178" t="s">
        <v>29</v>
      </c>
      <c r="AF35" s="178" t="s">
        <v>20</v>
      </c>
      <c r="AG35" s="178"/>
      <c r="AH35" s="177" t="s">
        <v>5</v>
      </c>
      <c r="AI35" s="178"/>
      <c r="AJ35" s="178"/>
      <c r="AK35" s="178"/>
      <c r="AL35" s="178"/>
      <c r="AM35" s="177" t="s">
        <v>29</v>
      </c>
      <c r="AN35" s="178" t="s">
        <v>20</v>
      </c>
      <c r="AO35" s="178" t="s">
        <v>29</v>
      </c>
      <c r="AP35" s="178" t="s">
        <v>29</v>
      </c>
      <c r="AQ35" s="208" t="s">
        <v>317</v>
      </c>
      <c r="AR35" s="177" t="s">
        <v>20</v>
      </c>
      <c r="AS35" s="178" t="s">
        <v>29</v>
      </c>
      <c r="AT35" s="178" t="s">
        <v>29</v>
      </c>
      <c r="AU35" s="178" t="s">
        <v>20</v>
      </c>
      <c r="AV35" s="179" t="s">
        <v>20</v>
      </c>
      <c r="AW35" s="177" t="s">
        <v>29</v>
      </c>
      <c r="AX35" s="178" t="s">
        <v>20</v>
      </c>
      <c r="AY35" s="178" t="s">
        <v>29</v>
      </c>
      <c r="AZ35" s="178" t="s">
        <v>20</v>
      </c>
      <c r="BA35" s="179" t="s">
        <v>29</v>
      </c>
      <c r="BB35" s="198" t="s">
        <v>20</v>
      </c>
      <c r="BC35" s="199" t="s">
        <v>29</v>
      </c>
      <c r="BD35" s="199" t="s">
        <v>20</v>
      </c>
      <c r="BE35" s="199" t="s">
        <v>20</v>
      </c>
      <c r="BF35" s="199"/>
      <c r="BG35" s="200"/>
      <c r="BH35" s="198" t="s">
        <v>29</v>
      </c>
      <c r="BI35" s="199" t="s">
        <v>20</v>
      </c>
      <c r="BJ35" s="199" t="s">
        <v>20</v>
      </c>
      <c r="BK35" s="199" t="s">
        <v>29</v>
      </c>
      <c r="BL35" s="269"/>
      <c r="BM35" s="198" t="s">
        <v>20</v>
      </c>
      <c r="BN35" s="199" t="s">
        <v>20</v>
      </c>
      <c r="BO35" s="199" t="s">
        <v>20</v>
      </c>
      <c r="BP35" s="199" t="s">
        <v>29</v>
      </c>
      <c r="BQ35" s="199"/>
      <c r="BR35" s="200"/>
      <c r="BS35" s="198" t="s">
        <v>29</v>
      </c>
      <c r="BT35" s="199" t="s">
        <v>20</v>
      </c>
      <c r="BU35" s="199" t="s">
        <v>29</v>
      </c>
      <c r="BV35" s="199" t="s">
        <v>20</v>
      </c>
      <c r="BW35" s="200"/>
      <c r="BX35" s="198" t="s">
        <v>20</v>
      </c>
      <c r="BY35" s="199" t="s">
        <v>20</v>
      </c>
      <c r="BZ35" s="199" t="s">
        <v>29</v>
      </c>
      <c r="CA35" s="199" t="s">
        <v>29</v>
      </c>
      <c r="CB35" s="269"/>
      <c r="CC35" s="351" t="s">
        <v>20</v>
      </c>
      <c r="CD35" s="199" t="s">
        <v>29</v>
      </c>
      <c r="CE35" s="199" t="s">
        <v>20</v>
      </c>
      <c r="CF35" s="199" t="s">
        <v>29</v>
      </c>
      <c r="CG35" s="200"/>
      <c r="CH35" s="198"/>
      <c r="CI35" s="199"/>
      <c r="CJ35" s="199" t="s">
        <v>5</v>
      </c>
      <c r="CK35" s="199"/>
      <c r="CL35" s="200"/>
      <c r="CM35" s="198" t="s">
        <v>29</v>
      </c>
      <c r="CN35" s="199" t="s">
        <v>29</v>
      </c>
      <c r="CO35" s="203" t="s">
        <v>20</v>
      </c>
      <c r="CP35" s="203" t="s">
        <v>20</v>
      </c>
      <c r="CQ35" s="204"/>
      <c r="CR35" s="206" t="s">
        <v>29</v>
      </c>
      <c r="CS35" s="203" t="s">
        <v>20</v>
      </c>
      <c r="CT35" s="203" t="s">
        <v>20</v>
      </c>
      <c r="CU35" s="203" t="s">
        <v>20</v>
      </c>
      <c r="CV35" s="283"/>
      <c r="CW35" s="205" t="s">
        <v>29</v>
      </c>
      <c r="CX35" s="203" t="s">
        <v>20</v>
      </c>
      <c r="CY35" s="203" t="s">
        <v>20</v>
      </c>
      <c r="CZ35" s="203" t="s">
        <v>29</v>
      </c>
      <c r="DA35" s="204"/>
      <c r="DB35" s="206" t="s">
        <v>20</v>
      </c>
      <c r="DC35" s="203" t="s">
        <v>20</v>
      </c>
      <c r="DD35" s="203" t="s">
        <v>342</v>
      </c>
      <c r="DE35" s="199" t="s">
        <v>20</v>
      </c>
      <c r="DF35" s="269" t="s">
        <v>20</v>
      </c>
      <c r="DG35" s="198" t="s">
        <v>20</v>
      </c>
      <c r="DH35" s="199" t="s">
        <v>29</v>
      </c>
      <c r="DI35" s="199" t="s">
        <v>29</v>
      </c>
      <c r="DJ35" s="199" t="s">
        <v>20</v>
      </c>
      <c r="DK35" s="200"/>
      <c r="DL35" s="198" t="s">
        <v>20</v>
      </c>
      <c r="DM35" s="225" t="s">
        <v>29</v>
      </c>
      <c r="DN35" s="225" t="s">
        <v>20</v>
      </c>
      <c r="DO35" s="225" t="s">
        <v>29</v>
      </c>
      <c r="DP35" s="226"/>
      <c r="DQ35" s="241"/>
      <c r="DR35" s="225"/>
      <c r="DS35" s="225" t="s">
        <v>5</v>
      </c>
      <c r="DT35" s="225"/>
      <c r="DU35" s="226"/>
      <c r="DV35" s="241" t="s">
        <v>29</v>
      </c>
      <c r="DW35" s="225" t="s">
        <v>29</v>
      </c>
      <c r="DX35" s="225" t="s">
        <v>29</v>
      </c>
      <c r="DY35" s="225" t="s">
        <v>20</v>
      </c>
      <c r="DZ35" s="226"/>
      <c r="EA35" s="241" t="s">
        <v>29</v>
      </c>
      <c r="EB35" s="225" t="s">
        <v>29</v>
      </c>
      <c r="EC35" s="225" t="s">
        <v>468</v>
      </c>
      <c r="ED35" s="243" t="s">
        <v>20</v>
      </c>
      <c r="EE35" s="326"/>
      <c r="EF35" s="242" t="s">
        <v>20</v>
      </c>
      <c r="EG35" s="243" t="s">
        <v>467</v>
      </c>
      <c r="EH35" s="500" t="s">
        <v>20</v>
      </c>
      <c r="EI35" s="500" t="s">
        <v>29</v>
      </c>
      <c r="EJ35" s="501"/>
      <c r="EK35" s="499" t="s">
        <v>20</v>
      </c>
      <c r="EL35" s="500" t="s">
        <v>29</v>
      </c>
      <c r="EM35" s="500" t="s">
        <v>20</v>
      </c>
      <c r="EN35" s="500" t="s">
        <v>20</v>
      </c>
      <c r="EO35" s="501"/>
      <c r="EP35" s="499" t="s">
        <v>29</v>
      </c>
      <c r="EQ35" s="500" t="s">
        <v>29</v>
      </c>
      <c r="ER35" s="500" t="s">
        <v>29</v>
      </c>
      <c r="ES35" s="500" t="s">
        <v>29</v>
      </c>
      <c r="ET35" s="501"/>
      <c r="EU35" s="499" t="s">
        <v>29</v>
      </c>
      <c r="EV35" s="500" t="s">
        <v>20</v>
      </c>
      <c r="EW35" s="500" t="s">
        <v>20</v>
      </c>
      <c r="EX35" s="500" t="s">
        <v>29</v>
      </c>
      <c r="EY35" s="501"/>
      <c r="EZ35" s="499" t="s">
        <v>20</v>
      </c>
      <c r="FA35" s="500" t="s">
        <v>20</v>
      </c>
      <c r="FB35" s="500" t="s">
        <v>29</v>
      </c>
      <c r="FC35" s="500" t="s">
        <v>20</v>
      </c>
      <c r="FD35" s="501"/>
      <c r="FE35" s="499" t="s">
        <v>20</v>
      </c>
      <c r="FF35" s="500" t="s">
        <v>29</v>
      </c>
      <c r="FG35" s="500" t="s">
        <v>29</v>
      </c>
      <c r="FH35" s="500" t="s">
        <v>20</v>
      </c>
      <c r="FI35" s="501"/>
      <c r="FJ35" s="499" t="s">
        <v>29</v>
      </c>
      <c r="FK35" s="500" t="s">
        <v>20</v>
      </c>
      <c r="FL35" s="500" t="s">
        <v>29</v>
      </c>
      <c r="FM35" s="500" t="s">
        <v>29</v>
      </c>
      <c r="FN35" s="501"/>
      <c r="FO35" s="57" t="s">
        <v>251</v>
      </c>
      <c r="FP35" s="193" t="s">
        <v>261</v>
      </c>
      <c r="FQ35" s="289">
        <f t="shared" si="4"/>
        <v>20</v>
      </c>
      <c r="FR35" s="195">
        <f t="shared" si="5"/>
        <v>24</v>
      </c>
      <c r="FS35" s="195">
        <f t="shared" si="6"/>
        <v>44</v>
      </c>
      <c r="FT35" s="290">
        <f t="shared" si="7"/>
        <v>0.45454545454545453</v>
      </c>
      <c r="FU35" s="289">
        <f t="shared" si="8"/>
        <v>11</v>
      </c>
      <c r="FV35" s="195">
        <f t="shared" si="9"/>
        <v>13</v>
      </c>
      <c r="FW35" s="195">
        <f t="shared" si="10"/>
        <v>24</v>
      </c>
      <c r="FX35" s="290">
        <f t="shared" si="11"/>
        <v>0.45833333333333331</v>
      </c>
    </row>
    <row r="36" spans="1:180" ht="17.25">
      <c r="A36" s="483"/>
      <c r="B36" s="57" t="s">
        <v>251</v>
      </c>
      <c r="C36" s="193" t="s">
        <v>426</v>
      </c>
      <c r="D36" s="194">
        <f t="shared" si="16"/>
        <v>21</v>
      </c>
      <c r="E36" s="195">
        <f t="shared" si="17"/>
        <v>31</v>
      </c>
      <c r="F36" s="195">
        <f t="shared" si="2"/>
        <v>52</v>
      </c>
      <c r="G36" s="218">
        <f t="shared" si="3"/>
        <v>0.40384615384615385</v>
      </c>
      <c r="H36" s="198"/>
      <c r="I36" s="199"/>
      <c r="J36" s="199"/>
      <c r="K36" s="199"/>
      <c r="L36" s="199"/>
      <c r="M36" s="200"/>
      <c r="N36" s="198"/>
      <c r="O36" s="199"/>
      <c r="P36" s="199"/>
      <c r="Q36" s="199"/>
      <c r="R36" s="200"/>
      <c r="S36" s="198"/>
      <c r="T36" s="199"/>
      <c r="U36" s="199"/>
      <c r="V36" s="199"/>
      <c r="W36" s="200"/>
      <c r="X36" s="201"/>
      <c r="Y36" s="199"/>
      <c r="Z36" s="199"/>
      <c r="AA36" s="199"/>
      <c r="AB36" s="200"/>
      <c r="AC36" s="177"/>
      <c r="AD36" s="178"/>
      <c r="AE36" s="178"/>
      <c r="AF36" s="178"/>
      <c r="AG36" s="178"/>
      <c r="AH36" s="177"/>
      <c r="AI36" s="178"/>
      <c r="AJ36" s="178"/>
      <c r="AK36" s="178"/>
      <c r="AL36" s="178"/>
      <c r="AM36" s="177"/>
      <c r="AN36" s="178"/>
      <c r="AO36" s="178"/>
      <c r="AP36" s="178"/>
      <c r="AQ36" s="208"/>
      <c r="AR36" s="177"/>
      <c r="AS36" s="178"/>
      <c r="AT36" s="178"/>
      <c r="AU36" s="178"/>
      <c r="AV36" s="179"/>
      <c r="AW36" s="496"/>
      <c r="AX36" s="497"/>
      <c r="AY36" s="497"/>
      <c r="AZ36" s="497"/>
      <c r="BA36" s="498"/>
      <c r="BB36" s="499"/>
      <c r="BC36" s="500"/>
      <c r="BD36" s="500"/>
      <c r="BE36" s="500"/>
      <c r="BF36" s="500"/>
      <c r="BG36" s="501"/>
      <c r="BH36" s="499"/>
      <c r="BI36" s="500"/>
      <c r="BJ36" s="500"/>
      <c r="BK36" s="500"/>
      <c r="BL36" s="502"/>
      <c r="BM36" s="499"/>
      <c r="BN36" s="500"/>
      <c r="BO36" s="500"/>
      <c r="BP36" s="500"/>
      <c r="BQ36" s="500"/>
      <c r="BR36" s="501"/>
      <c r="BS36" s="499"/>
      <c r="BT36" s="500"/>
      <c r="BU36" s="500"/>
      <c r="BV36" s="500"/>
      <c r="BW36" s="501"/>
      <c r="BX36" s="499"/>
      <c r="BY36" s="500"/>
      <c r="BZ36" s="500"/>
      <c r="CA36" s="500"/>
      <c r="CB36" s="502"/>
      <c r="CC36" s="503"/>
      <c r="CD36" s="500"/>
      <c r="CE36" s="500"/>
      <c r="CF36" s="500"/>
      <c r="CG36" s="501"/>
      <c r="CH36" s="499"/>
      <c r="CI36" s="500"/>
      <c r="CJ36" s="500"/>
      <c r="CK36" s="500"/>
      <c r="CL36" s="501"/>
      <c r="CM36" s="499"/>
      <c r="CN36" s="500"/>
      <c r="CO36" s="500"/>
      <c r="CP36" s="500"/>
      <c r="CQ36" s="501"/>
      <c r="CR36" s="504"/>
      <c r="CS36" s="500"/>
      <c r="CT36" s="500"/>
      <c r="CU36" s="500"/>
      <c r="CV36" s="502"/>
      <c r="CW36" s="499" t="s">
        <v>263</v>
      </c>
      <c r="CX36" s="500"/>
      <c r="CY36" s="500"/>
      <c r="CZ36" s="500"/>
      <c r="DA36" s="501"/>
      <c r="DB36" s="504" t="s">
        <v>29</v>
      </c>
      <c r="DC36" s="500" t="s">
        <v>20</v>
      </c>
      <c r="DD36" s="500" t="s">
        <v>20</v>
      </c>
      <c r="DE36" s="500" t="s">
        <v>20</v>
      </c>
      <c r="DF36" s="502"/>
      <c r="DG36" s="198" t="s">
        <v>29</v>
      </c>
      <c r="DH36" s="199" t="s">
        <v>29</v>
      </c>
      <c r="DI36" s="199" t="s">
        <v>29</v>
      </c>
      <c r="DJ36" s="199" t="s">
        <v>29</v>
      </c>
      <c r="DK36" s="202" t="s">
        <v>430</v>
      </c>
      <c r="DL36" s="499" t="s">
        <v>29</v>
      </c>
      <c r="DM36" s="500" t="s">
        <v>29</v>
      </c>
      <c r="DN36" s="500" t="s">
        <v>29</v>
      </c>
      <c r="DO36" s="500" t="s">
        <v>20</v>
      </c>
      <c r="DP36" s="501"/>
      <c r="DQ36" s="499" t="s">
        <v>29</v>
      </c>
      <c r="DR36" s="500" t="s">
        <v>20</v>
      </c>
      <c r="DS36" s="500" t="s">
        <v>29</v>
      </c>
      <c r="DT36" s="500" t="s">
        <v>20</v>
      </c>
      <c r="DU36" s="501"/>
      <c r="DV36" s="499" t="s">
        <v>29</v>
      </c>
      <c r="DW36" s="500" t="s">
        <v>20</v>
      </c>
      <c r="DX36" s="500" t="s">
        <v>20</v>
      </c>
      <c r="DY36" s="500" t="s">
        <v>20</v>
      </c>
      <c r="DZ36" s="501"/>
      <c r="EA36" s="499" t="s">
        <v>29</v>
      </c>
      <c r="EB36" s="500" t="s">
        <v>20</v>
      </c>
      <c r="EC36" s="225" t="s">
        <v>29</v>
      </c>
      <c r="ED36" s="225" t="s">
        <v>29</v>
      </c>
      <c r="EE36" s="226"/>
      <c r="EF36" s="241" t="s">
        <v>20</v>
      </c>
      <c r="EG36" s="225" t="s">
        <v>29</v>
      </c>
      <c r="EH36" s="225" t="s">
        <v>20</v>
      </c>
      <c r="EI36" s="225" t="s">
        <v>29</v>
      </c>
      <c r="EJ36" s="226"/>
      <c r="EK36" s="241" t="s">
        <v>29</v>
      </c>
      <c r="EL36" s="225" t="s">
        <v>29</v>
      </c>
      <c r="EM36" s="225" t="s">
        <v>29</v>
      </c>
      <c r="EN36" s="225" t="s">
        <v>481</v>
      </c>
      <c r="EO36" s="501"/>
      <c r="EP36" s="499" t="s">
        <v>29</v>
      </c>
      <c r="EQ36" s="500" t="s">
        <v>29</v>
      </c>
      <c r="ER36" s="243" t="s">
        <v>20</v>
      </c>
      <c r="ES36" s="243" t="s">
        <v>29</v>
      </c>
      <c r="ET36" s="326"/>
      <c r="EU36" s="242" t="s">
        <v>29</v>
      </c>
      <c r="EV36" s="243" t="s">
        <v>20</v>
      </c>
      <c r="EW36" s="243" t="s">
        <v>29</v>
      </c>
      <c r="EX36" s="243" t="s">
        <v>491</v>
      </c>
      <c r="EY36" s="501"/>
      <c r="EZ36" s="499" t="s">
        <v>29</v>
      </c>
      <c r="FA36" s="500" t="s">
        <v>20</v>
      </c>
      <c r="FB36" s="500" t="s">
        <v>29</v>
      </c>
      <c r="FC36" s="500" t="s">
        <v>20</v>
      </c>
      <c r="FD36" s="501"/>
      <c r="FE36" s="499" t="s">
        <v>20</v>
      </c>
      <c r="FF36" s="500" t="s">
        <v>29</v>
      </c>
      <c r="FG36" s="500" t="s">
        <v>20</v>
      </c>
      <c r="FH36" s="500" t="s">
        <v>29</v>
      </c>
      <c r="FI36" s="501"/>
      <c r="FJ36" s="499" t="s">
        <v>20</v>
      </c>
      <c r="FK36" s="500" t="s">
        <v>29</v>
      </c>
      <c r="FL36" s="500" t="s">
        <v>20</v>
      </c>
      <c r="FM36" s="500" t="s">
        <v>29</v>
      </c>
      <c r="FN36" s="501"/>
      <c r="FO36" s="617" t="s">
        <v>251</v>
      </c>
      <c r="FP36" s="193" t="s">
        <v>426</v>
      </c>
      <c r="FQ36" s="289">
        <f t="shared" si="4"/>
        <v>18</v>
      </c>
      <c r="FR36" s="195">
        <f t="shared" si="5"/>
        <v>30</v>
      </c>
      <c r="FS36" s="195">
        <f t="shared" si="6"/>
        <v>48</v>
      </c>
      <c r="FT36" s="290">
        <f t="shared" si="7"/>
        <v>0.375</v>
      </c>
      <c r="FU36" s="289">
        <f t="shared" si="8"/>
        <v>9</v>
      </c>
      <c r="FV36" s="195">
        <f t="shared" si="9"/>
        <v>15</v>
      </c>
      <c r="FW36" s="195">
        <f t="shared" si="10"/>
        <v>24</v>
      </c>
      <c r="FX36" s="290">
        <f t="shared" si="11"/>
        <v>0.375</v>
      </c>
    </row>
    <row r="37" spans="1:180" ht="17.25">
      <c r="A37" s="34"/>
      <c r="B37" s="57" t="s">
        <v>251</v>
      </c>
      <c r="C37" s="193" t="s">
        <v>260</v>
      </c>
      <c r="D37" s="194">
        <f t="shared" si="16"/>
        <v>49</v>
      </c>
      <c r="E37" s="195">
        <f t="shared" si="17"/>
        <v>61</v>
      </c>
      <c r="F37" s="195">
        <f>SUM(D37:E37)</f>
        <v>110</v>
      </c>
      <c r="G37" s="218">
        <f>IFERROR(D37/F37,"")</f>
        <v>0.44545454545454544</v>
      </c>
      <c r="H37" s="198"/>
      <c r="I37" s="199"/>
      <c r="J37" s="199"/>
      <c r="K37" s="199"/>
      <c r="L37" s="199"/>
      <c r="M37" s="200"/>
      <c r="N37" s="198"/>
      <c r="O37" s="199"/>
      <c r="P37" s="199"/>
      <c r="Q37" s="199"/>
      <c r="R37" s="200"/>
      <c r="S37" s="198"/>
      <c r="T37" s="199"/>
      <c r="U37" s="199"/>
      <c r="V37" s="199"/>
      <c r="W37" s="200"/>
      <c r="X37" s="201"/>
      <c r="Y37" s="199"/>
      <c r="Z37" s="199"/>
      <c r="AA37" s="199"/>
      <c r="AB37" s="200"/>
      <c r="AC37" s="177" t="s">
        <v>20</v>
      </c>
      <c r="AD37" s="178" t="s">
        <v>29</v>
      </c>
      <c r="AE37" s="178" t="s">
        <v>29</v>
      </c>
      <c r="AF37" s="178" t="s">
        <v>29</v>
      </c>
      <c r="AG37" s="178"/>
      <c r="AH37" s="177" t="s">
        <v>29</v>
      </c>
      <c r="AI37" s="178" t="s">
        <v>29</v>
      </c>
      <c r="AJ37" s="178" t="s">
        <v>29</v>
      </c>
      <c r="AK37" s="178" t="s">
        <v>29</v>
      </c>
      <c r="AL37" s="208" t="s">
        <v>259</v>
      </c>
      <c r="AM37" s="177" t="s">
        <v>20</v>
      </c>
      <c r="AN37" s="178" t="s">
        <v>29</v>
      </c>
      <c r="AO37" s="178" t="s">
        <v>20</v>
      </c>
      <c r="AP37" s="178" t="s">
        <v>29</v>
      </c>
      <c r="AQ37" s="178" t="s">
        <v>29</v>
      </c>
      <c r="AR37" s="177" t="s">
        <v>20</v>
      </c>
      <c r="AS37" s="178" t="s">
        <v>29</v>
      </c>
      <c r="AT37" s="178" t="s">
        <v>20</v>
      </c>
      <c r="AU37" s="178" t="s">
        <v>20</v>
      </c>
      <c r="AV37" s="207" t="s">
        <v>29</v>
      </c>
      <c r="AW37" s="182" t="s">
        <v>29</v>
      </c>
      <c r="AX37" s="183" t="s">
        <v>29</v>
      </c>
      <c r="AY37" s="183" t="s">
        <v>29</v>
      </c>
      <c r="AZ37" s="183" t="s">
        <v>29</v>
      </c>
      <c r="BA37" s="207"/>
      <c r="BB37" s="241" t="s">
        <v>29</v>
      </c>
      <c r="BC37" s="225" t="s">
        <v>20</v>
      </c>
      <c r="BD37" s="225" t="s">
        <v>20</v>
      </c>
      <c r="BE37" s="225" t="s">
        <v>29</v>
      </c>
      <c r="BF37" s="225" t="s">
        <v>393</v>
      </c>
      <c r="BG37" s="200"/>
      <c r="BH37" s="198"/>
      <c r="BI37" s="199"/>
      <c r="BJ37" s="199" t="s">
        <v>5</v>
      </c>
      <c r="BK37" s="199"/>
      <c r="BL37" s="269"/>
      <c r="BM37" s="198" t="s">
        <v>29</v>
      </c>
      <c r="BN37" s="243" t="s">
        <v>20</v>
      </c>
      <c r="BO37" s="243" t="s">
        <v>29</v>
      </c>
      <c r="BP37" s="243" t="s">
        <v>20</v>
      </c>
      <c r="BQ37" s="243" t="s">
        <v>29</v>
      </c>
      <c r="BR37" s="326"/>
      <c r="BS37" s="242" t="s">
        <v>394</v>
      </c>
      <c r="BT37" s="199" t="s">
        <v>29</v>
      </c>
      <c r="BU37" s="199" t="s">
        <v>29</v>
      </c>
      <c r="BV37" s="199" t="s">
        <v>29</v>
      </c>
      <c r="BW37" s="200" t="s">
        <v>20</v>
      </c>
      <c r="BX37" s="198" t="s">
        <v>20</v>
      </c>
      <c r="BY37" s="199" t="s">
        <v>29</v>
      </c>
      <c r="BZ37" s="199" t="s">
        <v>20</v>
      </c>
      <c r="CA37" s="199" t="s">
        <v>29</v>
      </c>
      <c r="CB37" s="269" t="s">
        <v>29</v>
      </c>
      <c r="CC37" s="351" t="s">
        <v>20</v>
      </c>
      <c r="CD37" s="199" t="s">
        <v>20</v>
      </c>
      <c r="CE37" s="199" t="s">
        <v>29</v>
      </c>
      <c r="CF37" s="199" t="s">
        <v>29</v>
      </c>
      <c r="CG37" s="200"/>
      <c r="CH37" s="198" t="s">
        <v>29</v>
      </c>
      <c r="CI37" s="199" t="s">
        <v>29</v>
      </c>
      <c r="CJ37" s="199" t="s">
        <v>20</v>
      </c>
      <c r="CK37" s="199" t="s">
        <v>20</v>
      </c>
      <c r="CL37" s="200"/>
      <c r="CM37" s="198"/>
      <c r="CN37" s="199"/>
      <c r="CO37" s="199" t="s">
        <v>5</v>
      </c>
      <c r="CP37" s="199"/>
      <c r="CQ37" s="200"/>
      <c r="CR37" s="201" t="s">
        <v>29</v>
      </c>
      <c r="CS37" s="199" t="s">
        <v>29</v>
      </c>
      <c r="CT37" s="199" t="s">
        <v>29</v>
      </c>
      <c r="CU37" s="203" t="s">
        <v>20</v>
      </c>
      <c r="CV37" s="283"/>
      <c r="CW37" s="205" t="s">
        <v>20</v>
      </c>
      <c r="CX37" s="203" t="s">
        <v>20</v>
      </c>
      <c r="CY37" s="203" t="s">
        <v>20</v>
      </c>
      <c r="CZ37" s="203" t="s">
        <v>29</v>
      </c>
      <c r="DA37" s="204"/>
      <c r="DB37" s="206" t="s">
        <v>20</v>
      </c>
      <c r="DC37" s="203" t="s">
        <v>20</v>
      </c>
      <c r="DD37" s="203" t="s">
        <v>20</v>
      </c>
      <c r="DE37" s="203" t="s">
        <v>29</v>
      </c>
      <c r="DF37" s="283"/>
      <c r="DG37" s="205" t="s">
        <v>29</v>
      </c>
      <c r="DH37" s="203" t="s">
        <v>29</v>
      </c>
      <c r="DI37" s="203" t="s">
        <v>20</v>
      </c>
      <c r="DJ37" s="203" t="s">
        <v>20</v>
      </c>
      <c r="DK37" s="204"/>
      <c r="DL37" s="205" t="s">
        <v>20</v>
      </c>
      <c r="DM37" s="203" t="s">
        <v>20</v>
      </c>
      <c r="DN37" s="203" t="s">
        <v>342</v>
      </c>
      <c r="DO37" s="199" t="s">
        <v>29</v>
      </c>
      <c r="DP37" s="200" t="s">
        <v>20</v>
      </c>
      <c r="DQ37" s="499" t="s">
        <v>20</v>
      </c>
      <c r="DR37" s="500" t="s">
        <v>29</v>
      </c>
      <c r="DS37" s="500" t="s">
        <v>20</v>
      </c>
      <c r="DT37" s="500" t="s">
        <v>29</v>
      </c>
      <c r="DU37" s="501"/>
      <c r="DV37" s="499" t="s">
        <v>29</v>
      </c>
      <c r="DW37" s="500" t="s">
        <v>20</v>
      </c>
      <c r="DX37" s="500" t="s">
        <v>20</v>
      </c>
      <c r="DY37" s="500" t="s">
        <v>29</v>
      </c>
      <c r="DZ37" s="501"/>
      <c r="EA37" s="499" t="s">
        <v>20</v>
      </c>
      <c r="EB37" s="500" t="s">
        <v>20</v>
      </c>
      <c r="EC37" s="500" t="s">
        <v>29</v>
      </c>
      <c r="ED37" s="500" t="s">
        <v>29</v>
      </c>
      <c r="EE37" s="501"/>
      <c r="EF37" s="499" t="s">
        <v>20</v>
      </c>
      <c r="EG37" s="500" t="s">
        <v>29</v>
      </c>
      <c r="EH37" s="500" t="s">
        <v>20</v>
      </c>
      <c r="EI37" s="500" t="s">
        <v>29</v>
      </c>
      <c r="EJ37" s="501"/>
      <c r="EK37" s="499" t="s">
        <v>29</v>
      </c>
      <c r="EL37" s="500" t="s">
        <v>29</v>
      </c>
      <c r="EM37" s="500" t="s">
        <v>20</v>
      </c>
      <c r="EN37" s="500" t="s">
        <v>20</v>
      </c>
      <c r="EO37" s="501"/>
      <c r="EP37" s="499" t="s">
        <v>29</v>
      </c>
      <c r="EQ37" s="500" t="s">
        <v>20</v>
      </c>
      <c r="ER37" s="500" t="s">
        <v>20</v>
      </c>
      <c r="ES37" s="500" t="s">
        <v>20</v>
      </c>
      <c r="ET37" s="501"/>
      <c r="EU37" s="499" t="s">
        <v>20</v>
      </c>
      <c r="EV37" s="500" t="s">
        <v>20</v>
      </c>
      <c r="EW37" s="225" t="s">
        <v>29</v>
      </c>
      <c r="EX37" s="225" t="s">
        <v>29</v>
      </c>
      <c r="EY37" s="226"/>
      <c r="EZ37" s="241" t="s">
        <v>20</v>
      </c>
      <c r="FA37" s="225" t="s">
        <v>29</v>
      </c>
      <c r="FB37" s="225" t="s">
        <v>20</v>
      </c>
      <c r="FC37" s="225" t="s">
        <v>29</v>
      </c>
      <c r="FD37" s="226"/>
      <c r="FE37" s="241" t="s">
        <v>29</v>
      </c>
      <c r="FF37" s="225" t="s">
        <v>29</v>
      </c>
      <c r="FG37" s="225" t="s">
        <v>29</v>
      </c>
      <c r="FH37" s="225" t="s">
        <v>531</v>
      </c>
      <c r="FI37" s="501"/>
      <c r="FJ37" s="499" t="s">
        <v>20</v>
      </c>
      <c r="FK37" s="500" t="s">
        <v>29</v>
      </c>
      <c r="FL37" s="500" t="s">
        <v>20</v>
      </c>
      <c r="FM37" s="500" t="s">
        <v>29</v>
      </c>
      <c r="FN37" s="501"/>
      <c r="FO37" s="597" t="s">
        <v>251</v>
      </c>
      <c r="FP37" s="193" t="s">
        <v>260</v>
      </c>
      <c r="FQ37" s="289">
        <f t="shared" si="4"/>
        <v>24</v>
      </c>
      <c r="FR37" s="195">
        <f t="shared" si="5"/>
        <v>24</v>
      </c>
      <c r="FS37" s="195">
        <f t="shared" si="6"/>
        <v>48</v>
      </c>
      <c r="FT37" s="290">
        <f t="shared" si="7"/>
        <v>0.5</v>
      </c>
      <c r="FU37" s="289">
        <f t="shared" si="8"/>
        <v>11</v>
      </c>
      <c r="FV37" s="195">
        <f t="shared" si="9"/>
        <v>13</v>
      </c>
      <c r="FW37" s="195">
        <f t="shared" si="10"/>
        <v>24</v>
      </c>
      <c r="FX37" s="290">
        <f t="shared" si="11"/>
        <v>0.45833333333333331</v>
      </c>
    </row>
    <row r="38" spans="1:180" ht="17.25">
      <c r="A38" s="34"/>
      <c r="B38" s="57" t="s">
        <v>251</v>
      </c>
      <c r="C38" s="193" t="s">
        <v>135</v>
      </c>
      <c r="D38" s="194">
        <f t="shared" si="16"/>
        <v>59</v>
      </c>
      <c r="E38" s="195">
        <f t="shared" si="17"/>
        <v>57</v>
      </c>
      <c r="F38" s="195">
        <f>SUM(D38:E38)</f>
        <v>116</v>
      </c>
      <c r="G38" s="218">
        <f>IFERROR(D38/F38,"")</f>
        <v>0.50862068965517238</v>
      </c>
      <c r="H38" s="198" t="s">
        <v>20</v>
      </c>
      <c r="I38" s="199" t="s">
        <v>20</v>
      </c>
      <c r="J38" s="199" t="s">
        <v>20</v>
      </c>
      <c r="K38" s="199" t="s">
        <v>20</v>
      </c>
      <c r="L38" s="199"/>
      <c r="M38" s="200"/>
      <c r="N38" s="198" t="s">
        <v>29</v>
      </c>
      <c r="O38" s="199" t="s">
        <v>29</v>
      </c>
      <c r="P38" s="199" t="s">
        <v>29</v>
      </c>
      <c r="Q38" s="199" t="s">
        <v>29</v>
      </c>
      <c r="R38" s="200"/>
      <c r="S38" s="198" t="s">
        <v>29</v>
      </c>
      <c r="T38" s="199" t="s">
        <v>20</v>
      </c>
      <c r="U38" s="199" t="s">
        <v>20</v>
      </c>
      <c r="V38" s="199" t="s">
        <v>29</v>
      </c>
      <c r="W38" s="200"/>
      <c r="X38" s="201" t="s">
        <v>29</v>
      </c>
      <c r="Y38" s="199" t="s">
        <v>20</v>
      </c>
      <c r="Z38" s="199" t="s">
        <v>20</v>
      </c>
      <c r="AA38" s="199" t="s">
        <v>29</v>
      </c>
      <c r="AB38" s="200"/>
      <c r="AC38" s="198" t="s">
        <v>29</v>
      </c>
      <c r="AD38" s="178" t="s">
        <v>29</v>
      </c>
      <c r="AE38" s="223" t="s">
        <v>29</v>
      </c>
      <c r="AF38" s="556" t="s">
        <v>29</v>
      </c>
      <c r="AG38" s="178"/>
      <c r="AH38" s="177" t="s">
        <v>20</v>
      </c>
      <c r="AI38" s="178" t="s">
        <v>29</v>
      </c>
      <c r="AJ38" s="178" t="s">
        <v>20</v>
      </c>
      <c r="AK38" s="178" t="s">
        <v>29</v>
      </c>
      <c r="AL38" s="178"/>
      <c r="AM38" s="177" t="s">
        <v>20</v>
      </c>
      <c r="AN38" s="178" t="s">
        <v>29</v>
      </c>
      <c r="AO38" s="178" t="s">
        <v>29</v>
      </c>
      <c r="AP38" s="178" t="s">
        <v>20</v>
      </c>
      <c r="AQ38" s="178"/>
      <c r="AR38" s="177" t="s">
        <v>29</v>
      </c>
      <c r="AS38" s="178" t="s">
        <v>20</v>
      </c>
      <c r="AT38" s="178" t="s">
        <v>20</v>
      </c>
      <c r="AU38" s="178" t="s">
        <v>29</v>
      </c>
      <c r="AV38" s="179"/>
      <c r="AW38" s="177" t="s">
        <v>29</v>
      </c>
      <c r="AX38" s="178" t="s">
        <v>20</v>
      </c>
      <c r="AY38" s="178" t="s">
        <v>20</v>
      </c>
      <c r="AZ38" s="178" t="s">
        <v>29</v>
      </c>
      <c r="BA38" s="179"/>
      <c r="BB38" s="198" t="s">
        <v>29</v>
      </c>
      <c r="BC38" s="199" t="s">
        <v>20</v>
      </c>
      <c r="BD38" s="199" t="s">
        <v>20</v>
      </c>
      <c r="BE38" s="199" t="s">
        <v>29</v>
      </c>
      <c r="BF38" s="199"/>
      <c r="BG38" s="200"/>
      <c r="BH38" s="198" t="s">
        <v>20</v>
      </c>
      <c r="BI38" s="199" t="s">
        <v>29</v>
      </c>
      <c r="BJ38" s="199" t="s">
        <v>29</v>
      </c>
      <c r="BK38" s="199" t="s">
        <v>20</v>
      </c>
      <c r="BL38" s="269"/>
      <c r="BM38" s="198" t="s">
        <v>20</v>
      </c>
      <c r="BN38" s="199" t="s">
        <v>29</v>
      </c>
      <c r="BO38" s="199" t="s">
        <v>29</v>
      </c>
      <c r="BP38" s="199" t="s">
        <v>20</v>
      </c>
      <c r="BQ38" s="199"/>
      <c r="BR38" s="200"/>
      <c r="BS38" s="198" t="s">
        <v>29</v>
      </c>
      <c r="BT38" s="199" t="s">
        <v>20</v>
      </c>
      <c r="BU38" s="199" t="s">
        <v>29</v>
      </c>
      <c r="BV38" s="199" t="s">
        <v>29</v>
      </c>
      <c r="BW38" s="200"/>
      <c r="BX38" s="198" t="s">
        <v>29</v>
      </c>
      <c r="BY38" s="203" t="s">
        <v>20</v>
      </c>
      <c r="BZ38" s="203" t="s">
        <v>20</v>
      </c>
      <c r="CA38" s="203" t="s">
        <v>20</v>
      </c>
      <c r="CB38" s="283"/>
      <c r="CC38" s="374" t="s">
        <v>20</v>
      </c>
      <c r="CD38" s="203" t="s">
        <v>29</v>
      </c>
      <c r="CE38" s="203" t="s">
        <v>20</v>
      </c>
      <c r="CF38" s="203" t="s">
        <v>29</v>
      </c>
      <c r="CG38" s="204"/>
      <c r="CH38" s="205" t="s">
        <v>20</v>
      </c>
      <c r="CI38" s="203" t="s">
        <v>20</v>
      </c>
      <c r="CJ38" s="203" t="s">
        <v>20</v>
      </c>
      <c r="CK38" s="203" t="s">
        <v>29</v>
      </c>
      <c r="CL38" s="204"/>
      <c r="CM38" s="205" t="s">
        <v>20</v>
      </c>
      <c r="CN38" s="203" t="s">
        <v>346</v>
      </c>
      <c r="CO38" s="199" t="s">
        <v>20</v>
      </c>
      <c r="CP38" s="199" t="s">
        <v>29</v>
      </c>
      <c r="CQ38" s="200" t="s">
        <v>29</v>
      </c>
      <c r="CR38" s="201" t="s">
        <v>29</v>
      </c>
      <c r="CS38" s="199" t="s">
        <v>29</v>
      </c>
      <c r="CT38" s="199" t="s">
        <v>20</v>
      </c>
      <c r="CU38" s="199" t="s">
        <v>29</v>
      </c>
      <c r="CV38" s="269"/>
      <c r="CW38" s="198" t="s">
        <v>20</v>
      </c>
      <c r="CX38" s="199" t="s">
        <v>29</v>
      </c>
      <c r="CY38" s="199" t="s">
        <v>29</v>
      </c>
      <c r="CZ38" s="203" t="s">
        <v>20</v>
      </c>
      <c r="DA38" s="204"/>
      <c r="DB38" s="206" t="s">
        <v>29</v>
      </c>
      <c r="DC38" s="203" t="s">
        <v>20</v>
      </c>
      <c r="DD38" s="203" t="s">
        <v>20</v>
      </c>
      <c r="DE38" s="203" t="s">
        <v>20</v>
      </c>
      <c r="DF38" s="283"/>
      <c r="DG38" s="205" t="s">
        <v>29</v>
      </c>
      <c r="DH38" s="203" t="s">
        <v>20</v>
      </c>
      <c r="DI38" s="203" t="s">
        <v>20</v>
      </c>
      <c r="DJ38" s="203" t="s">
        <v>20</v>
      </c>
      <c r="DK38" s="204"/>
      <c r="DL38" s="205"/>
      <c r="DM38" s="203"/>
      <c r="DN38" s="203" t="s">
        <v>5</v>
      </c>
      <c r="DO38" s="203"/>
      <c r="DP38" s="204"/>
      <c r="DQ38" s="205"/>
      <c r="DR38" s="203"/>
      <c r="DS38" s="203" t="s">
        <v>5</v>
      </c>
      <c r="DT38" s="203"/>
      <c r="DU38" s="204"/>
      <c r="DV38" s="205" t="s">
        <v>20</v>
      </c>
      <c r="DW38" s="203" t="s">
        <v>29</v>
      </c>
      <c r="DX38" s="203" t="s">
        <v>20</v>
      </c>
      <c r="DY38" s="203" t="s">
        <v>446</v>
      </c>
      <c r="DZ38" s="501" t="s">
        <v>20</v>
      </c>
      <c r="EA38" s="499" t="s">
        <v>29</v>
      </c>
      <c r="EB38" s="500" t="s">
        <v>29</v>
      </c>
      <c r="EC38" s="500" t="s">
        <v>20</v>
      </c>
      <c r="ED38" s="500" t="s">
        <v>20</v>
      </c>
      <c r="EE38" s="501"/>
      <c r="EF38" s="499" t="s">
        <v>20</v>
      </c>
      <c r="EG38" s="500" t="s">
        <v>20</v>
      </c>
      <c r="EH38" s="500" t="s">
        <v>20</v>
      </c>
      <c r="EI38" s="500" t="s">
        <v>29</v>
      </c>
      <c r="EJ38" s="501"/>
      <c r="EK38" s="499" t="s">
        <v>20</v>
      </c>
      <c r="EL38" s="500" t="s">
        <v>20</v>
      </c>
      <c r="EM38" s="225" t="s">
        <v>29</v>
      </c>
      <c r="EN38" s="225" t="s">
        <v>20</v>
      </c>
      <c r="EO38" s="226"/>
      <c r="EP38" s="241" t="s">
        <v>29</v>
      </c>
      <c r="EQ38" s="225" t="s">
        <v>29</v>
      </c>
      <c r="ER38" s="225" t="s">
        <v>29</v>
      </c>
      <c r="ES38" s="225" t="s">
        <v>29</v>
      </c>
      <c r="ET38" s="226"/>
      <c r="EU38" s="241" t="s">
        <v>29</v>
      </c>
      <c r="EV38" s="225" t="s">
        <v>29</v>
      </c>
      <c r="EW38" s="225" t="s">
        <v>493</v>
      </c>
      <c r="EX38" s="243" t="s">
        <v>20</v>
      </c>
      <c r="EY38" s="326"/>
      <c r="EZ38" s="242" t="s">
        <v>29</v>
      </c>
      <c r="FA38" s="243" t="s">
        <v>20</v>
      </c>
      <c r="FB38" s="243" t="s">
        <v>394</v>
      </c>
      <c r="FC38" s="500" t="s">
        <v>20</v>
      </c>
      <c r="FD38" s="501"/>
      <c r="FE38" s="499" t="s">
        <v>29</v>
      </c>
      <c r="FF38" s="500" t="s">
        <v>20</v>
      </c>
      <c r="FG38" s="500" t="s">
        <v>20</v>
      </c>
      <c r="FH38" s="500" t="s">
        <v>29</v>
      </c>
      <c r="FI38" s="501"/>
      <c r="FJ38" s="499"/>
      <c r="FK38" s="500"/>
      <c r="FL38" s="500" t="s">
        <v>5</v>
      </c>
      <c r="FM38" s="500"/>
      <c r="FN38" s="501"/>
      <c r="FO38" s="617" t="s">
        <v>251</v>
      </c>
      <c r="FP38" s="193" t="s">
        <v>135</v>
      </c>
      <c r="FQ38" s="289">
        <f t="shared" si="4"/>
        <v>20</v>
      </c>
      <c r="FR38" s="195">
        <f t="shared" si="5"/>
        <v>16</v>
      </c>
      <c r="FS38" s="195">
        <f t="shared" si="6"/>
        <v>36</v>
      </c>
      <c r="FT38" s="290">
        <f t="shared" si="7"/>
        <v>0.55555555555555558</v>
      </c>
      <c r="FU38" s="289">
        <f t="shared" si="8"/>
        <v>9</v>
      </c>
      <c r="FV38" s="195">
        <f t="shared" si="9"/>
        <v>11</v>
      </c>
      <c r="FW38" s="195">
        <f t="shared" si="10"/>
        <v>20</v>
      </c>
      <c r="FX38" s="290">
        <f t="shared" si="11"/>
        <v>0.45</v>
      </c>
    </row>
    <row r="39" spans="1:180" ht="17.25">
      <c r="A39" s="34"/>
      <c r="B39" s="57" t="s">
        <v>251</v>
      </c>
      <c r="C39" s="193" t="s">
        <v>352</v>
      </c>
      <c r="D39" s="194">
        <f t="shared" si="16"/>
        <v>42</v>
      </c>
      <c r="E39" s="195">
        <f t="shared" si="17"/>
        <v>54</v>
      </c>
      <c r="F39" s="195">
        <f>SUM(D39:E39)</f>
        <v>96</v>
      </c>
      <c r="G39" s="218">
        <f>IFERROR(D39/F39,"")</f>
        <v>0.4375</v>
      </c>
      <c r="H39" s="198"/>
      <c r="I39" s="199"/>
      <c r="J39" s="199"/>
      <c r="K39" s="199"/>
      <c r="L39" s="199"/>
      <c r="M39" s="200"/>
      <c r="N39" s="198"/>
      <c r="O39" s="199"/>
      <c r="P39" s="199"/>
      <c r="Q39" s="199"/>
      <c r="R39" s="200"/>
      <c r="S39" s="198" t="s">
        <v>263</v>
      </c>
      <c r="T39" s="199" t="s">
        <v>263</v>
      </c>
      <c r="U39" s="199" t="s">
        <v>263</v>
      </c>
      <c r="V39" s="199" t="s">
        <v>263</v>
      </c>
      <c r="W39" s="200"/>
      <c r="X39" s="201" t="s">
        <v>29</v>
      </c>
      <c r="Y39" s="199" t="s">
        <v>29</v>
      </c>
      <c r="Z39" s="199" t="s">
        <v>29</v>
      </c>
      <c r="AA39" s="199" t="s">
        <v>20</v>
      </c>
      <c r="AB39" s="200"/>
      <c r="AC39" s="177" t="s">
        <v>5</v>
      </c>
      <c r="AD39" s="178"/>
      <c r="AE39" s="178"/>
      <c r="AF39" s="178"/>
      <c r="AG39" s="178"/>
      <c r="AH39" s="177" t="s">
        <v>29</v>
      </c>
      <c r="AI39" s="178" t="s">
        <v>20</v>
      </c>
      <c r="AJ39" s="178" t="s">
        <v>29</v>
      </c>
      <c r="AK39" s="178" t="s">
        <v>20</v>
      </c>
      <c r="AL39" s="208" t="s">
        <v>321</v>
      </c>
      <c r="AM39" s="177" t="s">
        <v>29</v>
      </c>
      <c r="AN39" s="178" t="s">
        <v>29</v>
      </c>
      <c r="AO39" s="178" t="s">
        <v>29</v>
      </c>
      <c r="AP39" s="178" t="s">
        <v>20</v>
      </c>
      <c r="AQ39" s="178"/>
      <c r="AR39" s="177" t="s">
        <v>20</v>
      </c>
      <c r="AS39" s="183" t="s">
        <v>29</v>
      </c>
      <c r="AT39" s="183" t="s">
        <v>29</v>
      </c>
      <c r="AU39" s="183" t="s">
        <v>29</v>
      </c>
      <c r="AV39" s="207"/>
      <c r="AW39" s="182" t="s">
        <v>20</v>
      </c>
      <c r="AX39" s="183" t="s">
        <v>29</v>
      </c>
      <c r="AY39" s="183" t="s">
        <v>20</v>
      </c>
      <c r="AZ39" s="183" t="s">
        <v>29</v>
      </c>
      <c r="BA39" s="207"/>
      <c r="BB39" s="241" t="s">
        <v>29</v>
      </c>
      <c r="BC39" s="225" t="s">
        <v>29</v>
      </c>
      <c r="BD39" s="225" t="s">
        <v>393</v>
      </c>
      <c r="BE39" s="199" t="s">
        <v>20</v>
      </c>
      <c r="BF39" s="199"/>
      <c r="BG39" s="200"/>
      <c r="BH39" s="198" t="s">
        <v>29</v>
      </c>
      <c r="BI39" s="199" t="s">
        <v>29</v>
      </c>
      <c r="BJ39" s="199" t="s">
        <v>20</v>
      </c>
      <c r="BK39" s="199" t="s">
        <v>29</v>
      </c>
      <c r="BL39" s="269"/>
      <c r="BM39" s="198"/>
      <c r="BN39" s="199"/>
      <c r="BO39" s="199" t="s">
        <v>5</v>
      </c>
      <c r="BP39" s="199"/>
      <c r="BQ39" s="199"/>
      <c r="BR39" s="200"/>
      <c r="BS39" s="198" t="s">
        <v>29</v>
      </c>
      <c r="BT39" s="243" t="s">
        <v>20</v>
      </c>
      <c r="BU39" s="243" t="s">
        <v>29</v>
      </c>
      <c r="BV39" s="243" t="s">
        <v>29</v>
      </c>
      <c r="BW39" s="326"/>
      <c r="BX39" s="242" t="s">
        <v>20</v>
      </c>
      <c r="BY39" s="243" t="s">
        <v>398</v>
      </c>
      <c r="BZ39" s="199" t="s">
        <v>29</v>
      </c>
      <c r="CA39" s="199" t="s">
        <v>20</v>
      </c>
      <c r="CB39" s="269"/>
      <c r="CC39" s="351" t="s">
        <v>29</v>
      </c>
      <c r="CD39" s="199" t="s">
        <v>29</v>
      </c>
      <c r="CE39" s="199" t="s">
        <v>29</v>
      </c>
      <c r="CF39" s="199" t="s">
        <v>29</v>
      </c>
      <c r="CG39" s="200"/>
      <c r="CH39" s="198" t="s">
        <v>20</v>
      </c>
      <c r="CI39" s="199" t="s">
        <v>20</v>
      </c>
      <c r="CJ39" s="199" t="s">
        <v>29</v>
      </c>
      <c r="CK39" s="199" t="s">
        <v>20</v>
      </c>
      <c r="CL39" s="200"/>
      <c r="CM39" s="198" t="s">
        <v>29</v>
      </c>
      <c r="CN39" s="199" t="s">
        <v>29</v>
      </c>
      <c r="CO39" s="199" t="s">
        <v>29</v>
      </c>
      <c r="CP39" s="199" t="s">
        <v>20</v>
      </c>
      <c r="CQ39" s="200"/>
      <c r="CR39" s="201" t="s">
        <v>20</v>
      </c>
      <c r="CS39" s="199" t="s">
        <v>29</v>
      </c>
      <c r="CT39" s="199" t="s">
        <v>29</v>
      </c>
      <c r="CU39" s="199" t="s">
        <v>20</v>
      </c>
      <c r="CV39" s="269"/>
      <c r="CW39" s="198" t="s">
        <v>20</v>
      </c>
      <c r="CX39" s="199" t="s">
        <v>29</v>
      </c>
      <c r="CY39" s="199" t="s">
        <v>20</v>
      </c>
      <c r="CZ39" s="199" t="s">
        <v>29</v>
      </c>
      <c r="DA39" s="200"/>
      <c r="DB39" s="201" t="s">
        <v>20</v>
      </c>
      <c r="DC39" s="199" t="s">
        <v>29</v>
      </c>
      <c r="DD39" s="199" t="s">
        <v>20</v>
      </c>
      <c r="DE39" s="199" t="s">
        <v>20</v>
      </c>
      <c r="DF39" s="269"/>
      <c r="DG39" s="198" t="s">
        <v>20</v>
      </c>
      <c r="DH39" s="199" t="s">
        <v>29</v>
      </c>
      <c r="DI39" s="199" t="s">
        <v>29</v>
      </c>
      <c r="DJ39" s="199" t="s">
        <v>29</v>
      </c>
      <c r="DK39" s="200"/>
      <c r="DL39" s="198" t="s">
        <v>20</v>
      </c>
      <c r="DM39" s="199" t="s">
        <v>20</v>
      </c>
      <c r="DN39" s="199" t="s">
        <v>20</v>
      </c>
      <c r="DO39" s="199" t="s">
        <v>29</v>
      </c>
      <c r="DP39" s="200"/>
      <c r="DQ39" s="499"/>
      <c r="DR39" s="500"/>
      <c r="DS39" s="500" t="s">
        <v>5</v>
      </c>
      <c r="DT39" s="500"/>
      <c r="DU39" s="501"/>
      <c r="DV39" s="499" t="s">
        <v>29</v>
      </c>
      <c r="DW39" s="203" t="s">
        <v>20</v>
      </c>
      <c r="DX39" s="203" t="s">
        <v>20</v>
      </c>
      <c r="DY39" s="203" t="s">
        <v>20</v>
      </c>
      <c r="DZ39" s="204"/>
      <c r="EA39" s="205" t="s">
        <v>20</v>
      </c>
      <c r="EB39" s="203" t="s">
        <v>20</v>
      </c>
      <c r="EC39" s="203" t="s">
        <v>20</v>
      </c>
      <c r="ED39" s="203" t="s">
        <v>342</v>
      </c>
      <c r="EE39" s="501" t="s">
        <v>29</v>
      </c>
      <c r="EF39" s="499" t="s">
        <v>29</v>
      </c>
      <c r="EG39" s="500" t="s">
        <v>29</v>
      </c>
      <c r="EH39" s="500" t="s">
        <v>29</v>
      </c>
      <c r="EI39" s="500" t="s">
        <v>20</v>
      </c>
      <c r="EJ39" s="501"/>
      <c r="EK39" s="499" t="s">
        <v>20</v>
      </c>
      <c r="EL39" s="500" t="s">
        <v>20</v>
      </c>
      <c r="EM39" s="500" t="s">
        <v>29</v>
      </c>
      <c r="EN39" s="500" t="s">
        <v>20</v>
      </c>
      <c r="EO39" s="501"/>
      <c r="EP39" s="499"/>
      <c r="EQ39" s="500"/>
      <c r="ER39" s="500" t="s">
        <v>5</v>
      </c>
      <c r="ES39" s="500"/>
      <c r="ET39" s="501"/>
      <c r="EU39" s="499"/>
      <c r="EV39" s="500"/>
      <c r="EW39" s="500" t="s">
        <v>5</v>
      </c>
      <c r="EX39" s="500"/>
      <c r="EY39" s="501"/>
      <c r="EZ39" s="499" t="s">
        <v>29</v>
      </c>
      <c r="FA39" s="500" t="s">
        <v>29</v>
      </c>
      <c r="FB39" s="500" t="s">
        <v>20</v>
      </c>
      <c r="FC39" s="500" t="s">
        <v>29</v>
      </c>
      <c r="FD39" s="501"/>
      <c r="FE39" s="499" t="s">
        <v>20</v>
      </c>
      <c r="FF39" s="500" t="s">
        <v>29</v>
      </c>
      <c r="FG39" s="500" t="s">
        <v>20</v>
      </c>
      <c r="FH39" s="500" t="s">
        <v>29</v>
      </c>
      <c r="FI39" s="501"/>
      <c r="FJ39" s="499" t="s">
        <v>20</v>
      </c>
      <c r="FK39" s="500" t="s">
        <v>29</v>
      </c>
      <c r="FL39" s="500" t="s">
        <v>29</v>
      </c>
      <c r="FM39" s="500" t="s">
        <v>29</v>
      </c>
      <c r="FN39" s="501"/>
      <c r="FO39" s="57" t="s">
        <v>251</v>
      </c>
      <c r="FP39" s="193" t="s">
        <v>475</v>
      </c>
      <c r="FQ39" s="289">
        <f t="shared" si="4"/>
        <v>18</v>
      </c>
      <c r="FR39" s="195">
        <f t="shared" si="5"/>
        <v>18</v>
      </c>
      <c r="FS39" s="195">
        <f t="shared" si="6"/>
        <v>36</v>
      </c>
      <c r="FT39" s="290">
        <f t="shared" si="7"/>
        <v>0.5</v>
      </c>
      <c r="FU39" s="289">
        <f t="shared" si="8"/>
        <v>7</v>
      </c>
      <c r="FV39" s="195">
        <f t="shared" si="9"/>
        <v>9</v>
      </c>
      <c r="FW39" s="195">
        <f t="shared" si="10"/>
        <v>16</v>
      </c>
      <c r="FX39" s="290">
        <f t="shared" si="11"/>
        <v>0.4375</v>
      </c>
    </row>
    <row r="40" spans="1:180" ht="17.25">
      <c r="A40" s="34"/>
      <c r="B40" s="57" t="s">
        <v>251</v>
      </c>
      <c r="C40" s="193" t="s">
        <v>41</v>
      </c>
      <c r="D40" s="194">
        <f t="shared" si="16"/>
        <v>46</v>
      </c>
      <c r="E40" s="195">
        <f t="shared" si="17"/>
        <v>46</v>
      </c>
      <c r="F40" s="195">
        <f t="shared" si="2"/>
        <v>92</v>
      </c>
      <c r="G40" s="218">
        <f t="shared" si="3"/>
        <v>0.5</v>
      </c>
      <c r="H40" s="198"/>
      <c r="I40" s="199"/>
      <c r="J40" s="199"/>
      <c r="K40" s="199"/>
      <c r="L40" s="199"/>
      <c r="M40" s="200"/>
      <c r="N40" s="198"/>
      <c r="O40" s="199"/>
      <c r="P40" s="199"/>
      <c r="Q40" s="199"/>
      <c r="R40" s="200"/>
      <c r="S40" s="198"/>
      <c r="T40" s="199" t="s">
        <v>5</v>
      </c>
      <c r="U40" s="199"/>
      <c r="V40" s="199" t="s">
        <v>249</v>
      </c>
      <c r="W40" s="200"/>
      <c r="X40" s="201"/>
      <c r="Y40" s="199"/>
      <c r="Z40" s="199" t="s">
        <v>5</v>
      </c>
      <c r="AA40" s="199"/>
      <c r="AB40" s="200"/>
      <c r="AC40" s="180" t="s">
        <v>20</v>
      </c>
      <c r="AD40" s="181" t="s">
        <v>20</v>
      </c>
      <c r="AE40" s="181" t="s">
        <v>20</v>
      </c>
      <c r="AF40" s="181" t="s">
        <v>29</v>
      </c>
      <c r="AG40" s="181"/>
      <c r="AH40" s="180" t="s">
        <v>20</v>
      </c>
      <c r="AI40" s="181" t="s">
        <v>20</v>
      </c>
      <c r="AJ40" s="181" t="s">
        <v>20</v>
      </c>
      <c r="AK40" s="181" t="s">
        <v>344</v>
      </c>
      <c r="AL40" s="178" t="s">
        <v>20</v>
      </c>
      <c r="AM40" s="177" t="s">
        <v>20</v>
      </c>
      <c r="AN40" s="178" t="s">
        <v>29</v>
      </c>
      <c r="AO40" s="178" t="s">
        <v>29</v>
      </c>
      <c r="AP40" s="178" t="s">
        <v>29</v>
      </c>
      <c r="AQ40" s="178"/>
      <c r="AR40" s="177" t="s">
        <v>29</v>
      </c>
      <c r="AS40" s="178" t="s">
        <v>20</v>
      </c>
      <c r="AT40" s="178" t="s">
        <v>20</v>
      </c>
      <c r="AU40" s="178" t="s">
        <v>29</v>
      </c>
      <c r="AV40" s="179"/>
      <c r="AW40" s="177" t="s">
        <v>20</v>
      </c>
      <c r="AX40" s="178" t="s">
        <v>29</v>
      </c>
      <c r="AY40" s="178" t="s">
        <v>20</v>
      </c>
      <c r="AZ40" s="178" t="s">
        <v>20</v>
      </c>
      <c r="BA40" s="179"/>
      <c r="BB40" s="198"/>
      <c r="BC40" s="199"/>
      <c r="BD40" s="199" t="s">
        <v>5</v>
      </c>
      <c r="BE40" s="199"/>
      <c r="BF40" s="199"/>
      <c r="BG40" s="200"/>
      <c r="BH40" s="198"/>
      <c r="BI40" s="199"/>
      <c r="BJ40" s="199" t="s">
        <v>5</v>
      </c>
      <c r="BK40" s="199"/>
      <c r="BL40" s="269"/>
      <c r="BM40" s="241" t="s">
        <v>29</v>
      </c>
      <c r="BN40" s="225" t="s">
        <v>29</v>
      </c>
      <c r="BO40" s="225" t="s">
        <v>29</v>
      </c>
      <c r="BP40" s="225" t="s">
        <v>20</v>
      </c>
      <c r="BQ40" s="225"/>
      <c r="BR40" s="226"/>
      <c r="BS40" s="241" t="s">
        <v>29</v>
      </c>
      <c r="BT40" s="225" t="s">
        <v>29</v>
      </c>
      <c r="BU40" s="225" t="s">
        <v>29</v>
      </c>
      <c r="BV40" s="225" t="s">
        <v>29</v>
      </c>
      <c r="BW40" s="226"/>
      <c r="BX40" s="241" t="s">
        <v>397</v>
      </c>
      <c r="BY40" s="243" t="s">
        <v>20</v>
      </c>
      <c r="BZ40" s="243" t="s">
        <v>20</v>
      </c>
      <c r="CA40" s="243" t="s">
        <v>394</v>
      </c>
      <c r="CB40" s="269"/>
      <c r="CC40" s="351" t="s">
        <v>20</v>
      </c>
      <c r="CD40" s="199" t="s">
        <v>29</v>
      </c>
      <c r="CE40" s="199" t="s">
        <v>20</v>
      </c>
      <c r="CF40" s="199" t="s">
        <v>20</v>
      </c>
      <c r="CG40" s="200"/>
      <c r="CH40" s="198"/>
      <c r="CI40" s="199"/>
      <c r="CJ40" s="199" t="s">
        <v>5</v>
      </c>
      <c r="CK40" s="199"/>
      <c r="CL40" s="200"/>
      <c r="CM40" s="198" t="s">
        <v>29</v>
      </c>
      <c r="CN40" s="199" t="s">
        <v>20</v>
      </c>
      <c r="CO40" s="199" t="s">
        <v>20</v>
      </c>
      <c r="CP40" s="199" t="s">
        <v>29</v>
      </c>
      <c r="CQ40" s="200"/>
      <c r="CR40" s="201" t="s">
        <v>29</v>
      </c>
      <c r="CS40" s="199" t="s">
        <v>29</v>
      </c>
      <c r="CT40" s="199" t="s">
        <v>29</v>
      </c>
      <c r="CU40" s="199" t="s">
        <v>20</v>
      </c>
      <c r="CV40" s="269"/>
      <c r="CW40" s="198" t="s">
        <v>29</v>
      </c>
      <c r="CX40" s="199" t="s">
        <v>29</v>
      </c>
      <c r="CY40" s="199" t="s">
        <v>29</v>
      </c>
      <c r="CZ40" s="199" t="s">
        <v>20</v>
      </c>
      <c r="DA40" s="200"/>
      <c r="DB40" s="201" t="s">
        <v>20</v>
      </c>
      <c r="DC40" s="199" t="s">
        <v>29</v>
      </c>
      <c r="DD40" s="199" t="s">
        <v>20</v>
      </c>
      <c r="DE40" s="199" t="s">
        <v>29</v>
      </c>
      <c r="DF40" s="269"/>
      <c r="DG40" s="198" t="s">
        <v>20</v>
      </c>
      <c r="DH40" s="199" t="s">
        <v>20</v>
      </c>
      <c r="DI40" s="199" t="s">
        <v>29</v>
      </c>
      <c r="DJ40" s="199" t="s">
        <v>29</v>
      </c>
      <c r="DK40" s="200"/>
      <c r="DL40" s="198"/>
      <c r="DM40" s="199"/>
      <c r="DN40" s="199" t="s">
        <v>5</v>
      </c>
      <c r="DO40" s="199"/>
      <c r="DP40" s="200"/>
      <c r="DQ40" s="499" t="s">
        <v>29</v>
      </c>
      <c r="DR40" s="500" t="s">
        <v>20</v>
      </c>
      <c r="DS40" s="500" t="s">
        <v>29</v>
      </c>
      <c r="DT40" s="500" t="s">
        <v>29</v>
      </c>
      <c r="DU40" s="501"/>
      <c r="DV40" s="499" t="s">
        <v>29</v>
      </c>
      <c r="DW40" s="203" t="s">
        <v>20</v>
      </c>
      <c r="DX40" s="203" t="s">
        <v>20</v>
      </c>
      <c r="DY40" s="203" t="s">
        <v>20</v>
      </c>
      <c r="DZ40" s="204"/>
      <c r="EA40" s="205"/>
      <c r="EB40" s="203"/>
      <c r="EC40" s="203" t="s">
        <v>5</v>
      </c>
      <c r="ED40" s="203"/>
      <c r="EE40" s="204"/>
      <c r="EF40" s="205" t="s">
        <v>20</v>
      </c>
      <c r="EG40" s="203" t="s">
        <v>20</v>
      </c>
      <c r="EH40" s="203" t="s">
        <v>29</v>
      </c>
      <c r="EI40" s="203" t="s">
        <v>20</v>
      </c>
      <c r="EJ40" s="204"/>
      <c r="EK40" s="205" t="s">
        <v>20</v>
      </c>
      <c r="EL40" s="203" t="s">
        <v>20</v>
      </c>
      <c r="EM40" s="203" t="s">
        <v>20</v>
      </c>
      <c r="EN40" s="203" t="s">
        <v>342</v>
      </c>
      <c r="EO40" s="501" t="s">
        <v>20</v>
      </c>
      <c r="EP40" s="499" t="s">
        <v>29</v>
      </c>
      <c r="EQ40" s="500" t="s">
        <v>20</v>
      </c>
      <c r="ER40" s="500" t="s">
        <v>20</v>
      </c>
      <c r="ES40" s="225" t="s">
        <v>29</v>
      </c>
      <c r="ET40" s="226"/>
      <c r="EU40" s="241" t="s">
        <v>29</v>
      </c>
      <c r="EV40" s="225" t="s">
        <v>20</v>
      </c>
      <c r="EW40" s="225" t="s">
        <v>29</v>
      </c>
      <c r="EX40" s="225" t="s">
        <v>29</v>
      </c>
      <c r="EY40" s="226"/>
      <c r="EZ40" s="241" t="s">
        <v>29</v>
      </c>
      <c r="FA40" s="225" t="s">
        <v>29</v>
      </c>
      <c r="FB40" s="225" t="s">
        <v>29</v>
      </c>
      <c r="FC40" s="225" t="s">
        <v>531</v>
      </c>
      <c r="FD40" s="501"/>
      <c r="FE40" s="499" t="s">
        <v>29</v>
      </c>
      <c r="FF40" s="500" t="s">
        <v>29</v>
      </c>
      <c r="FG40" s="500" t="s">
        <v>29</v>
      </c>
      <c r="FH40" s="243" t="s">
        <v>20</v>
      </c>
      <c r="FI40" s="326"/>
      <c r="FJ40" s="242" t="s">
        <v>20</v>
      </c>
      <c r="FK40" s="243" t="s">
        <v>29</v>
      </c>
      <c r="FL40" s="243" t="s">
        <v>566</v>
      </c>
      <c r="FM40" s="500" t="s">
        <v>20</v>
      </c>
      <c r="FN40" s="501"/>
      <c r="FO40" s="617" t="s">
        <v>251</v>
      </c>
      <c r="FP40" s="193" t="s">
        <v>41</v>
      </c>
      <c r="FQ40" s="289">
        <f t="shared" si="4"/>
        <v>20</v>
      </c>
      <c r="FR40" s="195">
        <f t="shared" si="5"/>
        <v>20</v>
      </c>
      <c r="FS40" s="195">
        <f t="shared" si="6"/>
        <v>40</v>
      </c>
      <c r="FT40" s="290">
        <f t="shared" si="7"/>
        <v>0.5</v>
      </c>
      <c r="FU40" s="289">
        <f t="shared" si="8"/>
        <v>11</v>
      </c>
      <c r="FV40" s="195">
        <f t="shared" si="9"/>
        <v>13</v>
      </c>
      <c r="FW40" s="195">
        <f t="shared" si="10"/>
        <v>24</v>
      </c>
      <c r="FX40" s="290">
        <f t="shared" si="11"/>
        <v>0.45833333333333331</v>
      </c>
    </row>
    <row r="41" spans="1:180" ht="17.25">
      <c r="A41" s="600"/>
      <c r="B41" s="57" t="s">
        <v>251</v>
      </c>
      <c r="C41" s="193" t="s">
        <v>460</v>
      </c>
      <c r="D41" s="194">
        <f t="shared" si="16"/>
        <v>9</v>
      </c>
      <c r="E41" s="195">
        <f t="shared" si="17"/>
        <v>7</v>
      </c>
      <c r="F41" s="195">
        <f t="shared" ref="F41" si="18">SUM(D41:E41)</f>
        <v>16</v>
      </c>
      <c r="G41" s="218">
        <f t="shared" ref="G41" si="19">IFERROR(D41/F41,"")</f>
        <v>0.5625</v>
      </c>
      <c r="H41" s="198"/>
      <c r="I41" s="199"/>
      <c r="J41" s="199"/>
      <c r="K41" s="199"/>
      <c r="L41" s="199"/>
      <c r="M41" s="200"/>
      <c r="N41" s="198"/>
      <c r="O41" s="199"/>
      <c r="P41" s="199"/>
      <c r="Q41" s="199"/>
      <c r="R41" s="200"/>
      <c r="S41" s="198"/>
      <c r="T41" s="199"/>
      <c r="U41" s="199"/>
      <c r="V41" s="199"/>
      <c r="W41" s="200"/>
      <c r="X41" s="201"/>
      <c r="Y41" s="199"/>
      <c r="Z41" s="199"/>
      <c r="AA41" s="199"/>
      <c r="AB41" s="202"/>
      <c r="AC41" s="177"/>
      <c r="AD41" s="178"/>
      <c r="AE41" s="178"/>
      <c r="AF41" s="178"/>
      <c r="AG41" s="178"/>
      <c r="AH41" s="177"/>
      <c r="AI41" s="178"/>
      <c r="AJ41" s="178"/>
      <c r="AK41" s="178"/>
      <c r="AL41" s="178"/>
      <c r="AM41" s="177"/>
      <c r="AN41" s="178"/>
      <c r="AO41" s="178"/>
      <c r="AP41" s="183"/>
      <c r="AQ41" s="183"/>
      <c r="AR41" s="182"/>
      <c r="AS41" s="183"/>
      <c r="AT41" s="183"/>
      <c r="AU41" s="183"/>
      <c r="AV41" s="207"/>
      <c r="AW41" s="182"/>
      <c r="AX41" s="183"/>
      <c r="AY41" s="183"/>
      <c r="AZ41" s="183"/>
      <c r="BA41" s="179"/>
      <c r="BB41" s="242"/>
      <c r="BC41" s="243"/>
      <c r="BD41" s="243"/>
      <c r="BE41" s="243"/>
      <c r="BF41" s="199"/>
      <c r="BG41" s="200"/>
      <c r="BH41" s="198"/>
      <c r="BI41" s="203"/>
      <c r="BJ41" s="203"/>
      <c r="BK41" s="203"/>
      <c r="BL41" s="283"/>
      <c r="BM41" s="205"/>
      <c r="BN41" s="203"/>
      <c r="BO41" s="203"/>
      <c r="BP41" s="203"/>
      <c r="BQ41" s="203"/>
      <c r="BR41" s="204"/>
      <c r="BS41" s="205"/>
      <c r="BT41" s="203"/>
      <c r="BU41" s="203"/>
      <c r="BV41" s="203"/>
      <c r="BW41" s="204"/>
      <c r="BX41" s="205"/>
      <c r="BY41" s="203"/>
      <c r="BZ41" s="203"/>
      <c r="CA41" s="203"/>
      <c r="CB41" s="283"/>
      <c r="CC41" s="374"/>
      <c r="CD41" s="203"/>
      <c r="CE41" s="203"/>
      <c r="CF41" s="203"/>
      <c r="CG41" s="204"/>
      <c r="CH41" s="205"/>
      <c r="CI41" s="203"/>
      <c r="CJ41" s="203"/>
      <c r="CK41" s="203"/>
      <c r="CL41" s="200"/>
      <c r="CM41" s="198"/>
      <c r="CN41" s="199"/>
      <c r="CO41" s="199"/>
      <c r="CP41" s="199"/>
      <c r="CQ41" s="200"/>
      <c r="CR41" s="201"/>
      <c r="CS41" s="199"/>
      <c r="CT41" s="199"/>
      <c r="CU41" s="199"/>
      <c r="CV41" s="269"/>
      <c r="CW41" s="198"/>
      <c r="CX41" s="199"/>
      <c r="CY41" s="199"/>
      <c r="CZ41" s="199"/>
      <c r="DA41" s="200"/>
      <c r="DB41" s="201"/>
      <c r="DC41" s="199"/>
      <c r="DD41" s="199"/>
      <c r="DE41" s="199"/>
      <c r="DF41" s="269"/>
      <c r="DG41" s="198"/>
      <c r="DH41" s="199"/>
      <c r="DI41" s="199"/>
      <c r="DJ41" s="199"/>
      <c r="DK41" s="200"/>
      <c r="DL41" s="198"/>
      <c r="DM41" s="199"/>
      <c r="DN41" s="199"/>
      <c r="DO41" s="199"/>
      <c r="DP41" s="200"/>
      <c r="DQ41" s="499"/>
      <c r="DR41" s="500"/>
      <c r="DS41" s="500"/>
      <c r="DT41" s="500"/>
      <c r="DU41" s="501"/>
      <c r="DV41" s="499"/>
      <c r="DW41" s="500"/>
      <c r="DX41" s="500"/>
      <c r="DY41" s="500"/>
      <c r="DZ41" s="501"/>
      <c r="EA41" s="499" t="s">
        <v>263</v>
      </c>
      <c r="EB41" s="500" t="s">
        <v>263</v>
      </c>
      <c r="EC41" s="500" t="s">
        <v>263</v>
      </c>
      <c r="ED41" s="500" t="s">
        <v>263</v>
      </c>
      <c r="EE41" s="501"/>
      <c r="EF41" s="499" t="s">
        <v>29</v>
      </c>
      <c r="EG41" s="500" t="s">
        <v>20</v>
      </c>
      <c r="EH41" s="500" t="s">
        <v>20</v>
      </c>
      <c r="EI41" s="500" t="s">
        <v>20</v>
      </c>
      <c r="EJ41" s="501"/>
      <c r="EK41" s="499"/>
      <c r="EL41" s="500"/>
      <c r="EM41" s="500" t="s">
        <v>5</v>
      </c>
      <c r="EN41" s="500"/>
      <c r="EO41" s="501"/>
      <c r="EP41" s="499" t="s">
        <v>20</v>
      </c>
      <c r="EQ41" s="500" t="s">
        <v>29</v>
      </c>
      <c r="ER41" s="500" t="s">
        <v>29</v>
      </c>
      <c r="ES41" s="500" t="s">
        <v>29</v>
      </c>
      <c r="ET41" s="202" t="s">
        <v>430</v>
      </c>
      <c r="EU41" s="499" t="s">
        <v>489</v>
      </c>
      <c r="EV41" s="500"/>
      <c r="EW41" s="500"/>
      <c r="EX41" s="500"/>
      <c r="EY41" s="501"/>
      <c r="EZ41" s="499"/>
      <c r="FA41" s="500"/>
      <c r="FB41" s="500"/>
      <c r="FC41" s="500"/>
      <c r="FD41" s="501"/>
      <c r="FE41" s="499" t="s">
        <v>20</v>
      </c>
      <c r="FF41" s="500" t="s">
        <v>20</v>
      </c>
      <c r="FG41" s="500" t="s">
        <v>29</v>
      </c>
      <c r="FH41" s="500" t="s">
        <v>20</v>
      </c>
      <c r="FI41" s="501"/>
      <c r="FJ41" s="499" t="s">
        <v>29</v>
      </c>
      <c r="FK41" s="500" t="s">
        <v>29</v>
      </c>
      <c r="FL41" s="500" t="s">
        <v>20</v>
      </c>
      <c r="FM41" s="500" t="s">
        <v>20</v>
      </c>
      <c r="FN41" s="501"/>
      <c r="FO41" s="57" t="s">
        <v>251</v>
      </c>
      <c r="FP41" s="193" t="s">
        <v>460</v>
      </c>
      <c r="FQ41" s="289">
        <f t="shared" si="4"/>
        <v>9</v>
      </c>
      <c r="FR41" s="195">
        <f t="shared" si="5"/>
        <v>7</v>
      </c>
      <c r="FS41" s="195">
        <f t="shared" si="6"/>
        <v>16</v>
      </c>
      <c r="FT41" s="290">
        <f t="shared" si="7"/>
        <v>0.5625</v>
      </c>
      <c r="FU41" s="289">
        <f t="shared" si="8"/>
        <v>6</v>
      </c>
      <c r="FV41" s="195">
        <f t="shared" si="9"/>
        <v>6</v>
      </c>
      <c r="FW41" s="195">
        <f t="shared" si="10"/>
        <v>12</v>
      </c>
      <c r="FX41" s="290">
        <f t="shared" si="11"/>
        <v>0.5</v>
      </c>
    </row>
    <row r="42" spans="1:180" ht="17.25">
      <c r="A42" s="34"/>
      <c r="B42" s="84" t="s">
        <v>251</v>
      </c>
      <c r="C42" s="184" t="s">
        <v>134</v>
      </c>
      <c r="D42" s="209">
        <f t="shared" si="16"/>
        <v>38</v>
      </c>
      <c r="E42" s="210">
        <f t="shared" si="17"/>
        <v>37</v>
      </c>
      <c r="F42" s="210">
        <f>SUM(D42:E42)</f>
        <v>75</v>
      </c>
      <c r="G42" s="211">
        <f>IFERROR(D42/F42,"")</f>
        <v>0.50666666666666671</v>
      </c>
      <c r="H42" s="212" t="s">
        <v>20</v>
      </c>
      <c r="I42" s="213" t="s">
        <v>29</v>
      </c>
      <c r="J42" s="213" t="s">
        <v>29</v>
      </c>
      <c r="K42" s="213" t="s">
        <v>20</v>
      </c>
      <c r="L42" s="213"/>
      <c r="M42" s="214"/>
      <c r="N42" s="212" t="s">
        <v>20</v>
      </c>
      <c r="O42" s="213" t="s">
        <v>20</v>
      </c>
      <c r="P42" s="213" t="s">
        <v>29</v>
      </c>
      <c r="Q42" s="213" t="s">
        <v>29</v>
      </c>
      <c r="R42" s="214"/>
      <c r="S42" s="212" t="s">
        <v>263</v>
      </c>
      <c r="T42" s="213" t="s">
        <v>29</v>
      </c>
      <c r="U42" s="213" t="s">
        <v>29</v>
      </c>
      <c r="V42" s="213" t="s">
        <v>29</v>
      </c>
      <c r="W42" s="214"/>
      <c r="X42" s="215" t="s">
        <v>20</v>
      </c>
      <c r="Y42" s="213" t="s">
        <v>29</v>
      </c>
      <c r="Z42" s="213" t="s">
        <v>20</v>
      </c>
      <c r="AA42" s="213" t="s">
        <v>20</v>
      </c>
      <c r="AB42" s="214"/>
      <c r="AC42" s="119" t="s">
        <v>29</v>
      </c>
      <c r="AD42" s="118" t="s">
        <v>29</v>
      </c>
      <c r="AE42" s="118" t="s">
        <v>20</v>
      </c>
      <c r="AF42" s="118" t="s">
        <v>29</v>
      </c>
      <c r="AG42" s="118"/>
      <c r="AH42" s="119" t="s">
        <v>29</v>
      </c>
      <c r="AI42" s="118" t="s">
        <v>29</v>
      </c>
      <c r="AJ42" s="118" t="s">
        <v>20</v>
      </c>
      <c r="AK42" s="118" t="s">
        <v>20</v>
      </c>
      <c r="AL42" s="118"/>
      <c r="AM42" s="119" t="s">
        <v>20</v>
      </c>
      <c r="AN42" s="118" t="s">
        <v>29</v>
      </c>
      <c r="AO42" s="118" t="s">
        <v>29</v>
      </c>
      <c r="AP42" s="118" t="s">
        <v>20</v>
      </c>
      <c r="AQ42" s="118"/>
      <c r="AR42" s="119" t="s">
        <v>20</v>
      </c>
      <c r="AS42" s="118" t="s">
        <v>20</v>
      </c>
      <c r="AT42" s="118" t="s">
        <v>29</v>
      </c>
      <c r="AU42" s="118" t="s">
        <v>20</v>
      </c>
      <c r="AV42" s="120"/>
      <c r="AW42" s="119" t="s">
        <v>20</v>
      </c>
      <c r="AX42" s="118" t="s">
        <v>29</v>
      </c>
      <c r="AY42" s="118" t="s">
        <v>29</v>
      </c>
      <c r="AZ42" s="118" t="s">
        <v>29</v>
      </c>
      <c r="BA42" s="120"/>
      <c r="BB42" s="212" t="s">
        <v>29</v>
      </c>
      <c r="BC42" s="235" t="s">
        <v>20</v>
      </c>
      <c r="BD42" s="235" t="s">
        <v>29</v>
      </c>
      <c r="BE42" s="235" t="s">
        <v>20</v>
      </c>
      <c r="BF42" s="235"/>
      <c r="BG42" s="280"/>
      <c r="BH42" s="234"/>
      <c r="BI42" s="235"/>
      <c r="BJ42" s="235" t="s">
        <v>5</v>
      </c>
      <c r="BK42" s="235"/>
      <c r="BL42" s="284"/>
      <c r="BM42" s="234" t="s">
        <v>20</v>
      </c>
      <c r="BN42" s="235" t="s">
        <v>29</v>
      </c>
      <c r="BO42" s="235" t="s">
        <v>20</v>
      </c>
      <c r="BP42" s="235" t="s">
        <v>20</v>
      </c>
      <c r="BQ42" s="235"/>
      <c r="BR42" s="280"/>
      <c r="BS42" s="234" t="s">
        <v>20</v>
      </c>
      <c r="BT42" s="235" t="s">
        <v>20</v>
      </c>
      <c r="BU42" s="235" t="s">
        <v>20</v>
      </c>
      <c r="BV42" s="235" t="s">
        <v>20</v>
      </c>
      <c r="BW42" s="280" t="s">
        <v>346</v>
      </c>
      <c r="BX42" s="212"/>
      <c r="BY42" s="213"/>
      <c r="BZ42" s="213" t="s">
        <v>5</v>
      </c>
      <c r="CA42" s="213"/>
      <c r="CB42" s="270"/>
      <c r="CC42" s="350" t="s">
        <v>29</v>
      </c>
      <c r="CD42" s="213" t="s">
        <v>20</v>
      </c>
      <c r="CE42" s="213" t="s">
        <v>29</v>
      </c>
      <c r="CF42" s="213" t="s">
        <v>29</v>
      </c>
      <c r="CG42" s="214"/>
      <c r="CH42" s="212" t="s">
        <v>29</v>
      </c>
      <c r="CI42" s="213" t="s">
        <v>20</v>
      </c>
      <c r="CJ42" s="213" t="s">
        <v>29</v>
      </c>
      <c r="CK42" s="213" t="s">
        <v>20</v>
      </c>
      <c r="CL42" s="214"/>
      <c r="CM42" s="212" t="s">
        <v>29</v>
      </c>
      <c r="CN42" s="213" t="s">
        <v>29</v>
      </c>
      <c r="CO42" s="213" t="s">
        <v>20</v>
      </c>
      <c r="CP42" s="213" t="s">
        <v>20</v>
      </c>
      <c r="CQ42" s="214"/>
      <c r="CR42" s="215"/>
      <c r="CS42" s="213"/>
      <c r="CT42" s="213" t="s">
        <v>5</v>
      </c>
      <c r="CU42" s="213"/>
      <c r="CV42" s="270"/>
      <c r="CW42" s="212" t="s">
        <v>29</v>
      </c>
      <c r="CX42" s="213" t="s">
        <v>29</v>
      </c>
      <c r="CY42" s="213" t="s">
        <v>20</v>
      </c>
      <c r="CZ42" s="213" t="s">
        <v>20</v>
      </c>
      <c r="DA42" s="214"/>
      <c r="DB42" s="215"/>
      <c r="DC42" s="213"/>
      <c r="DD42" s="213" t="s">
        <v>5</v>
      </c>
      <c r="DE42" s="213"/>
      <c r="DF42" s="270"/>
      <c r="DG42" s="212"/>
      <c r="DH42" s="213"/>
      <c r="DI42" s="213" t="s">
        <v>5</v>
      </c>
      <c r="DJ42" s="213"/>
      <c r="DK42" s="214"/>
      <c r="DL42" s="212"/>
      <c r="DM42" s="213"/>
      <c r="DN42" s="213" t="s">
        <v>5</v>
      </c>
      <c r="DO42" s="213"/>
      <c r="DP42" s="214"/>
      <c r="DQ42" s="487"/>
      <c r="DR42" s="488"/>
      <c r="DS42" s="488" t="s">
        <v>5</v>
      </c>
      <c r="DT42" s="488"/>
      <c r="DU42" s="489"/>
      <c r="DV42" s="487"/>
      <c r="DW42" s="488"/>
      <c r="DX42" s="488" t="s">
        <v>5</v>
      </c>
      <c r="DY42" s="488"/>
      <c r="DZ42" s="489"/>
      <c r="EA42" s="487"/>
      <c r="EB42" s="488" t="s">
        <v>5</v>
      </c>
      <c r="EC42" s="488"/>
      <c r="ED42" s="488" t="s">
        <v>249</v>
      </c>
      <c r="EE42" s="489"/>
      <c r="EF42" s="487"/>
      <c r="EG42" s="488" t="s">
        <v>5</v>
      </c>
      <c r="EH42" s="488"/>
      <c r="EI42" s="488" t="s">
        <v>249</v>
      </c>
      <c r="EJ42" s="489"/>
      <c r="EK42" s="487"/>
      <c r="EL42" s="488" t="s">
        <v>5</v>
      </c>
      <c r="EM42" s="488"/>
      <c r="EN42" s="488" t="s">
        <v>249</v>
      </c>
      <c r="EO42" s="489"/>
      <c r="EP42" s="234"/>
      <c r="EQ42" s="235" t="s">
        <v>5</v>
      </c>
      <c r="ER42" s="235"/>
      <c r="ES42" s="235" t="s">
        <v>249</v>
      </c>
      <c r="ET42" s="280"/>
      <c r="EU42" s="234" t="s">
        <v>20</v>
      </c>
      <c r="EV42" s="235" t="s">
        <v>20</v>
      </c>
      <c r="EW42" s="235" t="s">
        <v>20</v>
      </c>
      <c r="EX42" s="235" t="s">
        <v>29</v>
      </c>
      <c r="EY42" s="280"/>
      <c r="EZ42" s="234" t="s">
        <v>20</v>
      </c>
      <c r="FA42" s="235" t="s">
        <v>20</v>
      </c>
      <c r="FB42" s="235" t="s">
        <v>342</v>
      </c>
      <c r="FC42" s="488" t="s">
        <v>29</v>
      </c>
      <c r="FD42" s="489" t="s">
        <v>29</v>
      </c>
      <c r="FE42" s="487" t="s">
        <v>20</v>
      </c>
      <c r="FF42" s="488" t="s">
        <v>29</v>
      </c>
      <c r="FG42" s="488" t="s">
        <v>29</v>
      </c>
      <c r="FH42" s="488" t="s">
        <v>29</v>
      </c>
      <c r="FI42" s="489"/>
      <c r="FJ42" s="487"/>
      <c r="FK42" s="488"/>
      <c r="FL42" s="488" t="s">
        <v>5</v>
      </c>
      <c r="FM42" s="488"/>
      <c r="FN42" s="489"/>
      <c r="FO42" s="84" t="s">
        <v>251</v>
      </c>
      <c r="FP42" s="184" t="s">
        <v>134</v>
      </c>
      <c r="FQ42" s="292">
        <f t="shared" si="4"/>
        <v>6</v>
      </c>
      <c r="FR42" s="210">
        <f t="shared" si="5"/>
        <v>6</v>
      </c>
      <c r="FS42" s="210">
        <f t="shared" si="6"/>
        <v>12</v>
      </c>
      <c r="FT42" s="294">
        <f t="shared" si="7"/>
        <v>0.5</v>
      </c>
      <c r="FU42" s="292">
        <f t="shared" si="8"/>
        <v>6</v>
      </c>
      <c r="FV42" s="210">
        <f t="shared" si="9"/>
        <v>6</v>
      </c>
      <c r="FW42" s="210">
        <f t="shared" si="10"/>
        <v>12</v>
      </c>
      <c r="FX42" s="294">
        <f t="shared" si="11"/>
        <v>0.5</v>
      </c>
    </row>
    <row r="43" spans="1:180" ht="17.25">
      <c r="A43" s="34"/>
      <c r="B43" s="52" t="s">
        <v>123</v>
      </c>
      <c r="C43" s="216" t="s">
        <v>258</v>
      </c>
      <c r="D43" s="185">
        <f t="shared" si="16"/>
        <v>20</v>
      </c>
      <c r="E43" s="186">
        <f t="shared" si="17"/>
        <v>48</v>
      </c>
      <c r="F43" s="187">
        <f>SUM(D43:E43)</f>
        <v>68</v>
      </c>
      <c r="G43" s="221">
        <f>IFERROR(D43/F43,"")</f>
        <v>0.29411764705882354</v>
      </c>
      <c r="H43" s="134"/>
      <c r="I43" s="135"/>
      <c r="J43" s="135"/>
      <c r="K43" s="135"/>
      <c r="L43" s="135"/>
      <c r="M43" s="136"/>
      <c r="N43" s="134"/>
      <c r="O43" s="135"/>
      <c r="P43" s="135"/>
      <c r="Q43" s="135"/>
      <c r="R43" s="136"/>
      <c r="S43" s="134" t="s">
        <v>263</v>
      </c>
      <c r="T43" s="135" t="s">
        <v>263</v>
      </c>
      <c r="U43" s="135" t="s">
        <v>263</v>
      </c>
      <c r="V43" s="135" t="s">
        <v>263</v>
      </c>
      <c r="W43" s="136"/>
      <c r="X43" s="189" t="s">
        <v>20</v>
      </c>
      <c r="Y43" s="135" t="s">
        <v>29</v>
      </c>
      <c r="Z43" s="135" t="s">
        <v>29</v>
      </c>
      <c r="AA43" s="135" t="s">
        <v>29</v>
      </c>
      <c r="AB43" s="136"/>
      <c r="AC43" s="134" t="s">
        <v>29</v>
      </c>
      <c r="AD43" s="135" t="s">
        <v>29</v>
      </c>
      <c r="AE43" s="135" t="s">
        <v>29</v>
      </c>
      <c r="AF43" s="135" t="s">
        <v>29</v>
      </c>
      <c r="AG43" s="495" t="s">
        <v>322</v>
      </c>
      <c r="AH43" s="134" t="s">
        <v>29</v>
      </c>
      <c r="AI43" s="135" t="s">
        <v>20</v>
      </c>
      <c r="AJ43" s="135" t="s">
        <v>29</v>
      </c>
      <c r="AK43" s="135" t="s">
        <v>20</v>
      </c>
      <c r="AL43" s="136"/>
      <c r="AM43" s="134" t="s">
        <v>29</v>
      </c>
      <c r="AN43" s="135" t="s">
        <v>20</v>
      </c>
      <c r="AO43" s="135" t="s">
        <v>29</v>
      </c>
      <c r="AP43" s="135" t="s">
        <v>20</v>
      </c>
      <c r="AQ43" s="136"/>
      <c r="AR43" s="134" t="s">
        <v>29</v>
      </c>
      <c r="AS43" s="135" t="s">
        <v>29</v>
      </c>
      <c r="AT43" s="135" t="s">
        <v>29</v>
      </c>
      <c r="AU43" s="135" t="s">
        <v>20</v>
      </c>
      <c r="AV43" s="136"/>
      <c r="AW43" s="190" t="s">
        <v>20</v>
      </c>
      <c r="AX43" s="191" t="s">
        <v>29</v>
      </c>
      <c r="AY43" s="191" t="s">
        <v>20</v>
      </c>
      <c r="AZ43" s="191" t="s">
        <v>29</v>
      </c>
      <c r="BA43" s="192"/>
      <c r="BB43" s="134" t="s">
        <v>29</v>
      </c>
      <c r="BC43" s="135" t="s">
        <v>20</v>
      </c>
      <c r="BD43" s="229" t="s">
        <v>29</v>
      </c>
      <c r="BE43" s="229" t="s">
        <v>20</v>
      </c>
      <c r="BF43" s="229"/>
      <c r="BG43" s="230"/>
      <c r="BH43" s="272" t="s">
        <v>29</v>
      </c>
      <c r="BI43" s="229" t="s">
        <v>29</v>
      </c>
      <c r="BJ43" s="229" t="s">
        <v>20</v>
      </c>
      <c r="BK43" s="229" t="s">
        <v>29</v>
      </c>
      <c r="BL43" s="325"/>
      <c r="BM43" s="272" t="s">
        <v>29</v>
      </c>
      <c r="BN43" s="229" t="s">
        <v>29</v>
      </c>
      <c r="BO43" s="229" t="s">
        <v>29</v>
      </c>
      <c r="BP43" s="229" t="s">
        <v>393</v>
      </c>
      <c r="BQ43" s="135"/>
      <c r="BR43" s="136"/>
      <c r="BS43" s="134" t="s">
        <v>20</v>
      </c>
      <c r="BT43" s="135" t="s">
        <v>29</v>
      </c>
      <c r="BU43" s="135" t="s">
        <v>29</v>
      </c>
      <c r="BV43" s="135" t="s">
        <v>29</v>
      </c>
      <c r="BW43" s="136"/>
      <c r="BX43" s="134" t="s">
        <v>29</v>
      </c>
      <c r="BY43" s="135" t="s">
        <v>20</v>
      </c>
      <c r="BZ43" s="135" t="s">
        <v>29</v>
      </c>
      <c r="CA43" s="135" t="s">
        <v>20</v>
      </c>
      <c r="CB43" s="268"/>
      <c r="CC43" s="349"/>
      <c r="CD43" s="135" t="s">
        <v>5</v>
      </c>
      <c r="CE43" s="135"/>
      <c r="CF43" s="135" t="s">
        <v>249</v>
      </c>
      <c r="CG43" s="136"/>
      <c r="CH43" s="134"/>
      <c r="CI43" s="135" t="s">
        <v>5</v>
      </c>
      <c r="CJ43" s="135"/>
      <c r="CK43" s="135" t="s">
        <v>249</v>
      </c>
      <c r="CL43" s="136"/>
      <c r="CM43" s="134"/>
      <c r="CN43" s="135" t="s">
        <v>5</v>
      </c>
      <c r="CO43" s="135"/>
      <c r="CP43" s="135" t="s">
        <v>249</v>
      </c>
      <c r="CQ43" s="136"/>
      <c r="CR43" s="189"/>
      <c r="CS43" s="135" t="s">
        <v>5</v>
      </c>
      <c r="CT43" s="135"/>
      <c r="CU43" s="135" t="s">
        <v>249</v>
      </c>
      <c r="CV43" s="268"/>
      <c r="CW43" s="134" t="s">
        <v>20</v>
      </c>
      <c r="CX43" s="135" t="s">
        <v>29</v>
      </c>
      <c r="CY43" s="135" t="s">
        <v>20</v>
      </c>
      <c r="CZ43" s="135" t="s">
        <v>20</v>
      </c>
      <c r="DA43" s="136"/>
      <c r="DB43" s="461" t="s">
        <v>29</v>
      </c>
      <c r="DC43" s="229" t="s">
        <v>29</v>
      </c>
      <c r="DD43" s="229" t="s">
        <v>29</v>
      </c>
      <c r="DE43" s="229" t="s">
        <v>20</v>
      </c>
      <c r="DF43" s="325"/>
      <c r="DG43" s="272" t="s">
        <v>29</v>
      </c>
      <c r="DH43" s="229" t="s">
        <v>29</v>
      </c>
      <c r="DI43" s="229" t="s">
        <v>29</v>
      </c>
      <c r="DJ43" s="229" t="s">
        <v>29</v>
      </c>
      <c r="DK43" s="230"/>
      <c r="DL43" s="272"/>
      <c r="DM43" s="229"/>
      <c r="DN43" s="229" t="s">
        <v>5</v>
      </c>
      <c r="DO43" s="229"/>
      <c r="DP43" s="230"/>
      <c r="DQ43" s="272" t="s">
        <v>444</v>
      </c>
      <c r="DR43" s="322" t="s">
        <v>29</v>
      </c>
      <c r="DS43" s="322" t="s">
        <v>29</v>
      </c>
      <c r="DT43" s="322" t="s">
        <v>29</v>
      </c>
      <c r="DU43" s="324"/>
      <c r="DV43" s="323" t="s">
        <v>29</v>
      </c>
      <c r="DW43" s="322" t="s">
        <v>29</v>
      </c>
      <c r="DX43" s="322" t="s">
        <v>29</v>
      </c>
      <c r="DY43" s="322" t="s">
        <v>20</v>
      </c>
      <c r="DZ43" s="324"/>
      <c r="EA43" s="323"/>
      <c r="EB43" s="322" t="s">
        <v>5</v>
      </c>
      <c r="EC43" s="322"/>
      <c r="ED43" s="322" t="s">
        <v>249</v>
      </c>
      <c r="EE43" s="324"/>
      <c r="EF43" s="323"/>
      <c r="EG43" s="322" t="s">
        <v>5</v>
      </c>
      <c r="EH43" s="322"/>
      <c r="EI43" s="322" t="s">
        <v>249</v>
      </c>
      <c r="EJ43" s="324"/>
      <c r="EK43" s="323"/>
      <c r="EL43" s="322" t="s">
        <v>5</v>
      </c>
      <c r="EM43" s="322"/>
      <c r="EN43" s="322" t="s">
        <v>249</v>
      </c>
      <c r="EO43" s="324"/>
      <c r="EP43" s="323"/>
      <c r="EQ43" s="322" t="s">
        <v>5</v>
      </c>
      <c r="ER43" s="322"/>
      <c r="ES43" s="322" t="s">
        <v>249</v>
      </c>
      <c r="ET43" s="324"/>
      <c r="EU43" s="323" t="s">
        <v>29</v>
      </c>
      <c r="EV43" s="322" t="s">
        <v>29</v>
      </c>
      <c r="EW43" s="322" t="s">
        <v>492</v>
      </c>
      <c r="EX43" s="527" t="s">
        <v>29</v>
      </c>
      <c r="EY43" s="528" t="s">
        <v>20</v>
      </c>
      <c r="EZ43" s="526"/>
      <c r="FA43" s="527"/>
      <c r="FB43" s="527" t="s">
        <v>5</v>
      </c>
      <c r="FC43" s="527"/>
      <c r="FD43" s="528"/>
      <c r="FE43" s="526"/>
      <c r="FF43" s="527"/>
      <c r="FG43" s="527"/>
      <c r="FH43" s="527"/>
      <c r="FI43" s="528"/>
      <c r="FJ43" s="526"/>
      <c r="FK43" s="527"/>
      <c r="FL43" s="527"/>
      <c r="FM43" s="527"/>
      <c r="FN43" s="528"/>
      <c r="FO43" s="624" t="s">
        <v>123</v>
      </c>
      <c r="FP43" s="216" t="s">
        <v>258</v>
      </c>
      <c r="FQ43" s="287">
        <f t="shared" si="4"/>
        <v>2</v>
      </c>
      <c r="FR43" s="186">
        <f t="shared" si="5"/>
        <v>14</v>
      </c>
      <c r="FS43" s="187">
        <f t="shared" si="6"/>
        <v>16</v>
      </c>
      <c r="FT43" s="296">
        <f t="shared" si="7"/>
        <v>0.125</v>
      </c>
      <c r="FU43" s="287">
        <f t="shared" si="8"/>
        <v>1</v>
      </c>
      <c r="FV43" s="186">
        <f t="shared" si="9"/>
        <v>3</v>
      </c>
      <c r="FW43" s="187">
        <f t="shared" si="10"/>
        <v>4</v>
      </c>
      <c r="FX43" s="296">
        <f t="shared" si="11"/>
        <v>0.25</v>
      </c>
    </row>
    <row r="44" spans="1:180" ht="17.25">
      <c r="A44" s="34"/>
      <c r="B44" s="57" t="s">
        <v>123</v>
      </c>
      <c r="C44" s="193" t="s">
        <v>253</v>
      </c>
      <c r="D44" s="194">
        <f t="shared" si="16"/>
        <v>42</v>
      </c>
      <c r="E44" s="195">
        <f t="shared" si="17"/>
        <v>68</v>
      </c>
      <c r="F44" s="196">
        <f>SUM(D44:E44)</f>
        <v>110</v>
      </c>
      <c r="G44" s="222">
        <f>IFERROR(D44/F44,"")</f>
        <v>0.38181818181818183</v>
      </c>
      <c r="H44" s="205" t="s">
        <v>20</v>
      </c>
      <c r="I44" s="203" t="s">
        <v>20</v>
      </c>
      <c r="J44" s="203" t="s">
        <v>343</v>
      </c>
      <c r="K44" s="199" t="s">
        <v>20</v>
      </c>
      <c r="L44" s="199" t="s">
        <v>29</v>
      </c>
      <c r="M44" s="200" t="s">
        <v>29</v>
      </c>
      <c r="N44" s="198" t="s">
        <v>29</v>
      </c>
      <c r="O44" s="199" t="s">
        <v>20</v>
      </c>
      <c r="P44" s="199" t="s">
        <v>29</v>
      </c>
      <c r="Q44" s="199" t="s">
        <v>20</v>
      </c>
      <c r="R44" s="200"/>
      <c r="S44" s="198" t="s">
        <v>29</v>
      </c>
      <c r="T44" s="199" t="s">
        <v>29</v>
      </c>
      <c r="U44" s="199" t="s">
        <v>29</v>
      </c>
      <c r="V44" s="199" t="s">
        <v>29</v>
      </c>
      <c r="W44" s="200"/>
      <c r="X44" s="201" t="s">
        <v>5</v>
      </c>
      <c r="Y44" s="199"/>
      <c r="Z44" s="199"/>
      <c r="AA44" s="199"/>
      <c r="AB44" s="200"/>
      <c r="AC44" s="177" t="s">
        <v>5</v>
      </c>
      <c r="AD44" s="178"/>
      <c r="AE44" s="178"/>
      <c r="AF44" s="178"/>
      <c r="AG44" s="178"/>
      <c r="AH44" s="177" t="s">
        <v>5</v>
      </c>
      <c r="AI44" s="178"/>
      <c r="AJ44" s="178"/>
      <c r="AK44" s="178"/>
      <c r="AL44" s="178"/>
      <c r="AM44" s="177" t="s">
        <v>20</v>
      </c>
      <c r="AN44" s="178" t="s">
        <v>29</v>
      </c>
      <c r="AO44" s="178" t="s">
        <v>29</v>
      </c>
      <c r="AP44" s="178" t="s">
        <v>20</v>
      </c>
      <c r="AQ44" s="178"/>
      <c r="AR44" s="177" t="s">
        <v>20</v>
      </c>
      <c r="AS44" s="183" t="s">
        <v>29</v>
      </c>
      <c r="AT44" s="183" t="s">
        <v>29</v>
      </c>
      <c r="AU44" s="183" t="s">
        <v>20</v>
      </c>
      <c r="AV44" s="207"/>
      <c r="AW44" s="182" t="s">
        <v>29</v>
      </c>
      <c r="AX44" s="183" t="s">
        <v>29</v>
      </c>
      <c r="AY44" s="183" t="s">
        <v>29</v>
      </c>
      <c r="AZ44" s="183" t="s">
        <v>29</v>
      </c>
      <c r="BA44" s="207"/>
      <c r="BB44" s="241" t="s">
        <v>29</v>
      </c>
      <c r="BC44" s="225" t="s">
        <v>20</v>
      </c>
      <c r="BD44" s="225" t="s">
        <v>393</v>
      </c>
      <c r="BE44" s="199" t="s">
        <v>29</v>
      </c>
      <c r="BF44" s="199"/>
      <c r="BG44" s="200"/>
      <c r="BH44" s="198" t="s">
        <v>29</v>
      </c>
      <c r="BI44" s="199" t="s">
        <v>29</v>
      </c>
      <c r="BJ44" s="199" t="s">
        <v>29</v>
      </c>
      <c r="BK44" s="199" t="s">
        <v>29</v>
      </c>
      <c r="BL44" s="269"/>
      <c r="BM44" s="198" t="s">
        <v>29</v>
      </c>
      <c r="BN44" s="199" t="s">
        <v>29</v>
      </c>
      <c r="BO44" s="243" t="s">
        <v>20</v>
      </c>
      <c r="BP44" s="243" t="s">
        <v>20</v>
      </c>
      <c r="BQ44" s="243"/>
      <c r="BR44" s="326"/>
      <c r="BS44" s="242" t="s">
        <v>394</v>
      </c>
      <c r="BT44" s="199" t="s">
        <v>29</v>
      </c>
      <c r="BU44" s="199" t="s">
        <v>29</v>
      </c>
      <c r="BV44" s="199" t="s">
        <v>29</v>
      </c>
      <c r="BW44" s="200"/>
      <c r="BX44" s="198" t="s">
        <v>29</v>
      </c>
      <c r="BY44" s="199" t="s">
        <v>20</v>
      </c>
      <c r="BZ44" s="199" t="s">
        <v>20</v>
      </c>
      <c r="CA44" s="199" t="s">
        <v>29</v>
      </c>
      <c r="CB44" s="269" t="s">
        <v>20</v>
      </c>
      <c r="CC44" s="351" t="s">
        <v>20</v>
      </c>
      <c r="CD44" s="199" t="s">
        <v>29</v>
      </c>
      <c r="CE44" s="199" t="s">
        <v>20</v>
      </c>
      <c r="CF44" s="225" t="s">
        <v>29</v>
      </c>
      <c r="CG44" s="226"/>
      <c r="CH44" s="241" t="s">
        <v>20</v>
      </c>
      <c r="CI44" s="225" t="s">
        <v>20</v>
      </c>
      <c r="CJ44" s="225" t="s">
        <v>29</v>
      </c>
      <c r="CK44" s="225" t="s">
        <v>29</v>
      </c>
      <c r="CL44" s="226"/>
      <c r="CM44" s="241"/>
      <c r="CN44" s="225"/>
      <c r="CO44" s="225" t="s">
        <v>5</v>
      </c>
      <c r="CP44" s="225"/>
      <c r="CQ44" s="226"/>
      <c r="CR44" s="460" t="s">
        <v>29</v>
      </c>
      <c r="CS44" s="225" t="s">
        <v>29</v>
      </c>
      <c r="CT44" s="225" t="s">
        <v>29</v>
      </c>
      <c r="CU44" s="225" t="s">
        <v>29</v>
      </c>
      <c r="CV44" s="285"/>
      <c r="CW44" s="241" t="s">
        <v>428</v>
      </c>
      <c r="CX44" s="554" t="s">
        <v>29</v>
      </c>
      <c r="CY44" s="554" t="s">
        <v>29</v>
      </c>
      <c r="CZ44" s="554" t="s">
        <v>20</v>
      </c>
      <c r="DA44" s="555"/>
      <c r="DB44" s="598" t="s">
        <v>29</v>
      </c>
      <c r="DC44" s="554" t="s">
        <v>29</v>
      </c>
      <c r="DD44" s="554" t="s">
        <v>29</v>
      </c>
      <c r="DE44" s="554" t="s">
        <v>29</v>
      </c>
      <c r="DF44" s="599"/>
      <c r="DG44" s="553" t="s">
        <v>29</v>
      </c>
      <c r="DH44" s="554" t="s">
        <v>29</v>
      </c>
      <c r="DI44" s="554" t="s">
        <v>434</v>
      </c>
      <c r="DJ44" s="199" t="s">
        <v>29</v>
      </c>
      <c r="DK44" s="200" t="s">
        <v>20</v>
      </c>
      <c r="DL44" s="198" t="s">
        <v>20</v>
      </c>
      <c r="DM44" s="199" t="s">
        <v>29</v>
      </c>
      <c r="DN44" s="199" t="s">
        <v>29</v>
      </c>
      <c r="DO44" s="199" t="s">
        <v>29</v>
      </c>
      <c r="DP44" s="200"/>
      <c r="DQ44" s="499" t="s">
        <v>20</v>
      </c>
      <c r="DR44" s="500" t="s">
        <v>20</v>
      </c>
      <c r="DS44" s="500" t="s">
        <v>29</v>
      </c>
      <c r="DT44" s="500" t="s">
        <v>20</v>
      </c>
      <c r="DU44" s="501"/>
      <c r="DV44" s="499" t="s">
        <v>20</v>
      </c>
      <c r="DW44" s="500" t="s">
        <v>20</v>
      </c>
      <c r="DX44" s="500" t="s">
        <v>20</v>
      </c>
      <c r="DY44" s="500" t="s">
        <v>29</v>
      </c>
      <c r="DZ44" s="501"/>
      <c r="EA44" s="499" t="s">
        <v>29</v>
      </c>
      <c r="EB44" s="500" t="s">
        <v>20</v>
      </c>
      <c r="EC44" s="500" t="s">
        <v>29</v>
      </c>
      <c r="ED44" s="500" t="s">
        <v>20</v>
      </c>
      <c r="EE44" s="501"/>
      <c r="EF44" s="499" t="s">
        <v>29</v>
      </c>
      <c r="EG44" s="500" t="s">
        <v>20</v>
      </c>
      <c r="EH44" s="500" t="s">
        <v>20</v>
      </c>
      <c r="EI44" s="500" t="s">
        <v>29</v>
      </c>
      <c r="EJ44" s="501"/>
      <c r="EK44" s="499" t="s">
        <v>29</v>
      </c>
      <c r="EL44" s="500" t="s">
        <v>20</v>
      </c>
      <c r="EM44" s="500" t="s">
        <v>29</v>
      </c>
      <c r="EN44" s="500" t="s">
        <v>29</v>
      </c>
      <c r="EO44" s="501"/>
      <c r="EP44" s="499"/>
      <c r="EQ44" s="500"/>
      <c r="ER44" s="500" t="s">
        <v>5</v>
      </c>
      <c r="ES44" s="500"/>
      <c r="ET44" s="501"/>
      <c r="EU44" s="499" t="s">
        <v>29</v>
      </c>
      <c r="EV44" s="500" t="s">
        <v>29</v>
      </c>
      <c r="EW44" s="500" t="s">
        <v>20</v>
      </c>
      <c r="EX44" s="500" t="s">
        <v>29</v>
      </c>
      <c r="EY44" s="501"/>
      <c r="EZ44" s="499" t="s">
        <v>20</v>
      </c>
      <c r="FA44" s="500" t="s">
        <v>29</v>
      </c>
      <c r="FB44" s="500" t="s">
        <v>20</v>
      </c>
      <c r="FC44" s="500" t="s">
        <v>20</v>
      </c>
      <c r="FD44" s="501"/>
      <c r="FE44" s="499" t="s">
        <v>29</v>
      </c>
      <c r="FF44" s="500" t="s">
        <v>29</v>
      </c>
      <c r="FG44" s="500" t="s">
        <v>20</v>
      </c>
      <c r="FH44" s="500" t="s">
        <v>20</v>
      </c>
      <c r="FI44" s="501"/>
      <c r="FJ44" s="499" t="s">
        <v>29</v>
      </c>
      <c r="FK44" s="500" t="s">
        <v>29</v>
      </c>
      <c r="FL44" s="500" t="s">
        <v>20</v>
      </c>
      <c r="FM44" s="500" t="s">
        <v>20</v>
      </c>
      <c r="FN44" s="501"/>
      <c r="FO44" s="57" t="s">
        <v>123</v>
      </c>
      <c r="FP44" s="193" t="s">
        <v>253</v>
      </c>
      <c r="FQ44" s="289">
        <f t="shared" si="4"/>
        <v>21</v>
      </c>
      <c r="FR44" s="195">
        <f t="shared" si="5"/>
        <v>23</v>
      </c>
      <c r="FS44" s="196">
        <f t="shared" si="6"/>
        <v>44</v>
      </c>
      <c r="FT44" s="295">
        <f t="shared" si="7"/>
        <v>0.47727272727272729</v>
      </c>
      <c r="FU44" s="289">
        <f t="shared" si="8"/>
        <v>9</v>
      </c>
      <c r="FV44" s="195">
        <f t="shared" si="9"/>
        <v>11</v>
      </c>
      <c r="FW44" s="196">
        <f t="shared" si="10"/>
        <v>20</v>
      </c>
      <c r="FX44" s="295">
        <f t="shared" si="11"/>
        <v>0.45</v>
      </c>
    </row>
    <row r="45" spans="1:180" ht="17.25">
      <c r="A45" s="34"/>
      <c r="B45" s="57" t="s">
        <v>123</v>
      </c>
      <c r="C45" s="193" t="s">
        <v>414</v>
      </c>
      <c r="D45" s="194">
        <f t="shared" si="16"/>
        <v>30</v>
      </c>
      <c r="E45" s="195">
        <f t="shared" si="17"/>
        <v>36</v>
      </c>
      <c r="F45" s="195">
        <f t="shared" si="2"/>
        <v>66</v>
      </c>
      <c r="G45" s="218">
        <f t="shared" si="3"/>
        <v>0.45454545454545453</v>
      </c>
      <c r="H45" s="198"/>
      <c r="I45" s="199"/>
      <c r="J45" s="199"/>
      <c r="K45" s="199"/>
      <c r="L45" s="199"/>
      <c r="M45" s="200"/>
      <c r="N45" s="198"/>
      <c r="O45" s="199"/>
      <c r="P45" s="199"/>
      <c r="Q45" s="199"/>
      <c r="R45" s="200"/>
      <c r="S45" s="198"/>
      <c r="T45" s="199"/>
      <c r="U45" s="199"/>
      <c r="V45" s="199"/>
      <c r="W45" s="200"/>
      <c r="X45" s="201"/>
      <c r="Y45" s="199"/>
      <c r="Z45" s="199"/>
      <c r="AA45" s="199"/>
      <c r="AB45" s="200"/>
      <c r="AC45" s="459"/>
      <c r="AD45" s="178"/>
      <c r="AE45" s="223"/>
      <c r="AF45" s="178"/>
      <c r="AG45" s="178"/>
      <c r="AH45" s="177"/>
      <c r="AI45" s="178"/>
      <c r="AJ45" s="178"/>
      <c r="AK45" s="178"/>
      <c r="AL45" s="178"/>
      <c r="AM45" s="177"/>
      <c r="AN45" s="178"/>
      <c r="AO45" s="178"/>
      <c r="AP45" s="178"/>
      <c r="AQ45" s="178"/>
      <c r="AR45" s="177"/>
      <c r="AS45" s="178"/>
      <c r="AT45" s="178"/>
      <c r="AU45" s="178"/>
      <c r="AV45" s="179"/>
      <c r="AW45" s="177"/>
      <c r="AX45" s="178"/>
      <c r="AY45" s="178"/>
      <c r="AZ45" s="178"/>
      <c r="BA45" s="179"/>
      <c r="BB45" s="198"/>
      <c r="BC45" s="199"/>
      <c r="BD45" s="199"/>
      <c r="BE45" s="199"/>
      <c r="BF45" s="199"/>
      <c r="BG45" s="200"/>
      <c r="BH45" s="198"/>
      <c r="BI45" s="199"/>
      <c r="BJ45" s="199"/>
      <c r="BK45" s="199"/>
      <c r="BL45" s="269"/>
      <c r="BM45" s="198"/>
      <c r="BN45" s="199"/>
      <c r="BO45" s="199"/>
      <c r="BP45" s="199"/>
      <c r="BQ45" s="199"/>
      <c r="BR45" s="200"/>
      <c r="BS45" s="198"/>
      <c r="BT45" s="199"/>
      <c r="BU45" s="199"/>
      <c r="BV45" s="199"/>
      <c r="BW45" s="200"/>
      <c r="BX45" s="198"/>
      <c r="BY45" s="199"/>
      <c r="BZ45" s="199"/>
      <c r="CA45" s="199"/>
      <c r="CB45" s="269"/>
      <c r="CC45" s="351"/>
      <c r="CD45" s="199"/>
      <c r="CE45" s="199"/>
      <c r="CF45" s="199"/>
      <c r="CG45" s="200"/>
      <c r="CH45" s="198"/>
      <c r="CI45" s="199"/>
      <c r="CJ45" s="199"/>
      <c r="CK45" s="199"/>
      <c r="CL45" s="200"/>
      <c r="CM45" s="198" t="s">
        <v>29</v>
      </c>
      <c r="CN45" s="199" t="s">
        <v>20</v>
      </c>
      <c r="CO45" s="199" t="s">
        <v>29</v>
      </c>
      <c r="CP45" s="199" t="s">
        <v>29</v>
      </c>
      <c r="CQ45" s="200"/>
      <c r="CR45" s="201" t="s">
        <v>20</v>
      </c>
      <c r="CS45" s="199" t="s">
        <v>29</v>
      </c>
      <c r="CT45" s="199" t="s">
        <v>29</v>
      </c>
      <c r="CU45" s="199" t="s">
        <v>29</v>
      </c>
      <c r="CV45" s="401" t="s">
        <v>259</v>
      </c>
      <c r="CW45" s="198" t="s">
        <v>29</v>
      </c>
      <c r="CX45" s="199" t="s">
        <v>20</v>
      </c>
      <c r="CY45" s="199" t="s">
        <v>20</v>
      </c>
      <c r="CZ45" s="199" t="s">
        <v>29</v>
      </c>
      <c r="DA45" s="200"/>
      <c r="DB45" s="201" t="s">
        <v>20</v>
      </c>
      <c r="DC45" s="199" t="s">
        <v>29</v>
      </c>
      <c r="DD45" s="199" t="s">
        <v>20</v>
      </c>
      <c r="DE45" s="199" t="s">
        <v>29</v>
      </c>
      <c r="DF45" s="269"/>
      <c r="DG45" s="198" t="s">
        <v>20</v>
      </c>
      <c r="DH45" s="199" t="s">
        <v>20</v>
      </c>
      <c r="DI45" s="199" t="s">
        <v>29</v>
      </c>
      <c r="DJ45" s="199" t="s">
        <v>20</v>
      </c>
      <c r="DK45" s="200"/>
      <c r="DL45" s="198" t="s">
        <v>29</v>
      </c>
      <c r="DM45" s="199" t="s">
        <v>29</v>
      </c>
      <c r="DN45" s="199" t="s">
        <v>29</v>
      </c>
      <c r="DO45" s="199" t="s">
        <v>435</v>
      </c>
      <c r="DP45" s="200" t="s">
        <v>20</v>
      </c>
      <c r="DQ45" s="499" t="s">
        <v>20</v>
      </c>
      <c r="DR45" s="500" t="s">
        <v>20</v>
      </c>
      <c r="DS45" s="500" t="s">
        <v>29</v>
      </c>
      <c r="DT45" s="500" t="s">
        <v>29</v>
      </c>
      <c r="DU45" s="501"/>
      <c r="DV45" s="499" t="s">
        <v>20</v>
      </c>
      <c r="DW45" s="500" t="s">
        <v>20</v>
      </c>
      <c r="DX45" s="500" t="s">
        <v>29</v>
      </c>
      <c r="DY45" s="500" t="s">
        <v>29</v>
      </c>
      <c r="DZ45" s="501"/>
      <c r="EA45" s="499" t="s">
        <v>29</v>
      </c>
      <c r="EB45" s="500" t="s">
        <v>29</v>
      </c>
      <c r="EC45" s="500" t="s">
        <v>29</v>
      </c>
      <c r="ED45" s="500" t="s">
        <v>20</v>
      </c>
      <c r="EE45" s="501" t="s">
        <v>29</v>
      </c>
      <c r="EF45" s="499" t="s">
        <v>20</v>
      </c>
      <c r="EG45" s="500" t="s">
        <v>20</v>
      </c>
      <c r="EH45" s="500" t="s">
        <v>20</v>
      </c>
      <c r="EI45" s="500" t="s">
        <v>29</v>
      </c>
      <c r="EJ45" s="501"/>
      <c r="EK45" s="499" t="s">
        <v>29</v>
      </c>
      <c r="EL45" s="500" t="s">
        <v>29</v>
      </c>
      <c r="EM45" s="500" t="s">
        <v>29</v>
      </c>
      <c r="EN45" s="500" t="s">
        <v>20</v>
      </c>
      <c r="EO45" s="501"/>
      <c r="EP45" s="499" t="s">
        <v>20</v>
      </c>
      <c r="EQ45" s="500" t="s">
        <v>20</v>
      </c>
      <c r="ER45" s="500" t="s">
        <v>29</v>
      </c>
      <c r="ES45" s="500" t="s">
        <v>20</v>
      </c>
      <c r="ET45" s="501"/>
      <c r="EU45" s="499" t="s">
        <v>29</v>
      </c>
      <c r="EV45" s="500" t="s">
        <v>20</v>
      </c>
      <c r="EW45" s="225" t="s">
        <v>29</v>
      </c>
      <c r="EX45" s="225" t="s">
        <v>29</v>
      </c>
      <c r="EY45" s="226"/>
      <c r="EZ45" s="241" t="s">
        <v>20</v>
      </c>
      <c r="FA45" s="225" t="s">
        <v>29</v>
      </c>
      <c r="FB45" s="225" t="s">
        <v>29</v>
      </c>
      <c r="FC45" s="225" t="s">
        <v>29</v>
      </c>
      <c r="FD45" s="226"/>
      <c r="FE45" s="241" t="s">
        <v>20</v>
      </c>
      <c r="FF45" s="225" t="s">
        <v>29</v>
      </c>
      <c r="FG45" s="225" t="s">
        <v>29</v>
      </c>
      <c r="FH45" s="225" t="s">
        <v>531</v>
      </c>
      <c r="FI45" s="501"/>
      <c r="FJ45" s="242" t="s">
        <v>20</v>
      </c>
      <c r="FK45" s="243" t="s">
        <v>20</v>
      </c>
      <c r="FL45" s="243" t="s">
        <v>566</v>
      </c>
      <c r="FM45" s="500" t="s">
        <v>20</v>
      </c>
      <c r="FN45" s="501"/>
      <c r="FO45" s="617" t="s">
        <v>123</v>
      </c>
      <c r="FP45" s="193" t="s">
        <v>414</v>
      </c>
      <c r="FQ45" s="289">
        <f t="shared" si="4"/>
        <v>24</v>
      </c>
      <c r="FR45" s="195">
        <f t="shared" si="5"/>
        <v>26</v>
      </c>
      <c r="FS45" s="195">
        <f t="shared" si="6"/>
        <v>50</v>
      </c>
      <c r="FT45" s="290">
        <f t="shared" si="7"/>
        <v>0.48</v>
      </c>
      <c r="FU45" s="289">
        <f t="shared" si="8"/>
        <v>11</v>
      </c>
      <c r="FV45" s="195">
        <f t="shared" si="9"/>
        <v>13</v>
      </c>
      <c r="FW45" s="195">
        <f t="shared" si="10"/>
        <v>24</v>
      </c>
      <c r="FX45" s="290">
        <f t="shared" si="11"/>
        <v>0.45833333333333331</v>
      </c>
    </row>
    <row r="46" spans="1:180" ht="17.25">
      <c r="B46" s="57" t="s">
        <v>123</v>
      </c>
      <c r="C46" s="193" t="s">
        <v>422</v>
      </c>
      <c r="D46" s="194">
        <f t="shared" si="16"/>
        <v>17</v>
      </c>
      <c r="E46" s="195">
        <f t="shared" si="17"/>
        <v>31</v>
      </c>
      <c r="F46" s="195">
        <f t="shared" ref="F46" si="20">SUM(D46:E46)</f>
        <v>48</v>
      </c>
      <c r="G46" s="218">
        <f t="shared" ref="G46" si="21">IFERROR(D46/F46,"")</f>
        <v>0.35416666666666669</v>
      </c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459" t="s">
        <v>263</v>
      </c>
      <c r="CX46" s="223"/>
      <c r="CY46" s="223"/>
      <c r="CZ46" s="223"/>
      <c r="DA46" s="179"/>
      <c r="DB46" s="223" t="s">
        <v>423</v>
      </c>
      <c r="DC46" s="223"/>
      <c r="DD46" s="223"/>
      <c r="DE46" s="223"/>
      <c r="DF46" s="223"/>
      <c r="DG46" s="459" t="s">
        <v>29</v>
      </c>
      <c r="DH46" s="223" t="s">
        <v>29</v>
      </c>
      <c r="DI46" s="223" t="s">
        <v>29</v>
      </c>
      <c r="DJ46" s="223" t="s">
        <v>20</v>
      </c>
      <c r="DK46" s="179"/>
      <c r="DL46" s="198" t="s">
        <v>29</v>
      </c>
      <c r="DM46" s="199" t="s">
        <v>20</v>
      </c>
      <c r="DN46" s="199" t="s">
        <v>29</v>
      </c>
      <c r="DO46" s="199" t="s">
        <v>20</v>
      </c>
      <c r="DP46" s="202" t="s">
        <v>317</v>
      </c>
      <c r="DQ46" s="499" t="s">
        <v>29</v>
      </c>
      <c r="DR46" s="500" t="s">
        <v>29</v>
      </c>
      <c r="DS46" s="500" t="s">
        <v>29</v>
      </c>
      <c r="DT46" s="500" t="s">
        <v>29</v>
      </c>
      <c r="DU46" s="501"/>
      <c r="DV46" s="499" t="s">
        <v>29</v>
      </c>
      <c r="DW46" s="500" t="s">
        <v>20</v>
      </c>
      <c r="DX46" s="500" t="s">
        <v>29</v>
      </c>
      <c r="DY46" s="500" t="s">
        <v>29</v>
      </c>
      <c r="DZ46" s="501"/>
      <c r="EA46" s="499" t="s">
        <v>20</v>
      </c>
      <c r="EB46" s="500" t="s">
        <v>20</v>
      </c>
      <c r="EC46" s="500" t="s">
        <v>20</v>
      </c>
      <c r="ED46" s="500" t="s">
        <v>29</v>
      </c>
      <c r="EE46" s="501"/>
      <c r="EF46" s="499" t="s">
        <v>20</v>
      </c>
      <c r="EG46" s="500" t="s">
        <v>29</v>
      </c>
      <c r="EH46" s="500" t="s">
        <v>29</v>
      </c>
      <c r="EI46" s="500" t="s">
        <v>29</v>
      </c>
      <c r="EJ46" s="501"/>
      <c r="EK46" s="499" t="s">
        <v>29</v>
      </c>
      <c r="EL46" s="500" t="s">
        <v>29</v>
      </c>
      <c r="EM46" s="500" t="s">
        <v>20</v>
      </c>
      <c r="EN46" s="500" t="s">
        <v>29</v>
      </c>
      <c r="EO46" s="501"/>
      <c r="EP46" s="499" t="s">
        <v>20</v>
      </c>
      <c r="EQ46" s="500" t="s">
        <v>20</v>
      </c>
      <c r="ER46" s="500" t="s">
        <v>29</v>
      </c>
      <c r="ES46" s="500" t="s">
        <v>20</v>
      </c>
      <c r="ET46" s="501"/>
      <c r="EU46" s="499" t="s">
        <v>20</v>
      </c>
      <c r="EV46" s="500" t="s">
        <v>29</v>
      </c>
      <c r="EW46" s="500" t="s">
        <v>20</v>
      </c>
      <c r="EX46" s="500" t="s">
        <v>29</v>
      </c>
      <c r="EY46" s="501"/>
      <c r="EZ46" s="499" t="s">
        <v>20</v>
      </c>
      <c r="FA46" s="225" t="s">
        <v>29</v>
      </c>
      <c r="FB46" s="225" t="s">
        <v>29</v>
      </c>
      <c r="FC46" s="225" t="s">
        <v>20</v>
      </c>
      <c r="FD46" s="226"/>
      <c r="FE46" s="241" t="s">
        <v>29</v>
      </c>
      <c r="FF46" s="225" t="s">
        <v>20</v>
      </c>
      <c r="FG46" s="225" t="s">
        <v>29</v>
      </c>
      <c r="FH46" s="225" t="s">
        <v>29</v>
      </c>
      <c r="FI46" s="226"/>
      <c r="FJ46" s="241" t="s">
        <v>29</v>
      </c>
      <c r="FK46" s="225" t="s">
        <v>29</v>
      </c>
      <c r="FL46" s="225" t="s">
        <v>567</v>
      </c>
      <c r="FM46" s="500" t="s">
        <v>29</v>
      </c>
      <c r="FN46" s="501"/>
      <c r="FO46" s="597" t="s">
        <v>123</v>
      </c>
      <c r="FP46" s="193" t="s">
        <v>422</v>
      </c>
      <c r="FQ46" s="289">
        <f t="shared" si="4"/>
        <v>17</v>
      </c>
      <c r="FR46" s="195">
        <f t="shared" si="5"/>
        <v>31</v>
      </c>
      <c r="FS46" s="195">
        <f t="shared" si="6"/>
        <v>48</v>
      </c>
      <c r="FT46" s="290">
        <f t="shared" si="7"/>
        <v>0.35416666666666669</v>
      </c>
      <c r="FU46" s="289">
        <f t="shared" si="8"/>
        <v>9</v>
      </c>
      <c r="FV46" s="195">
        <f t="shared" si="9"/>
        <v>15</v>
      </c>
      <c r="FW46" s="195">
        <f t="shared" si="10"/>
        <v>24</v>
      </c>
      <c r="FX46" s="290">
        <f t="shared" si="11"/>
        <v>0.375</v>
      </c>
    </row>
    <row r="47" spans="1:180" ht="17.25">
      <c r="B47" s="57" t="s">
        <v>123</v>
      </c>
      <c r="C47" s="193" t="s">
        <v>437</v>
      </c>
      <c r="D47" s="194">
        <f t="shared" si="16"/>
        <v>13</v>
      </c>
      <c r="E47" s="195">
        <f t="shared" si="17"/>
        <v>31</v>
      </c>
      <c r="F47" s="195">
        <f t="shared" ref="F47" si="22">SUM(D47:E47)</f>
        <v>44</v>
      </c>
      <c r="G47" s="218">
        <f t="shared" ref="G47" si="23">IFERROR(D47/F47,"")</f>
        <v>0.29545454545454547</v>
      </c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459"/>
      <c r="CX47" s="223"/>
      <c r="CY47" s="223"/>
      <c r="CZ47" s="223"/>
      <c r="DA47" s="179"/>
      <c r="DB47" s="223"/>
      <c r="DC47" s="223"/>
      <c r="DD47" s="223"/>
      <c r="DE47" s="223"/>
      <c r="DF47" s="223"/>
      <c r="DG47" s="459"/>
      <c r="DH47" s="223"/>
      <c r="DI47" s="223"/>
      <c r="DJ47" s="223"/>
      <c r="DK47" s="179"/>
      <c r="DL47" s="198" t="s">
        <v>29</v>
      </c>
      <c r="DM47" s="199" t="s">
        <v>20</v>
      </c>
      <c r="DN47" s="199" t="s">
        <v>29</v>
      </c>
      <c r="DO47" s="199" t="s">
        <v>29</v>
      </c>
      <c r="DP47" s="501"/>
      <c r="DQ47" s="499" t="s">
        <v>29</v>
      </c>
      <c r="DR47" s="500" t="s">
        <v>29</v>
      </c>
      <c r="DS47" s="500" t="s">
        <v>20</v>
      </c>
      <c r="DT47" s="500" t="s">
        <v>29</v>
      </c>
      <c r="DU47" s="202" t="s">
        <v>317</v>
      </c>
      <c r="DV47" s="499" t="s">
        <v>29</v>
      </c>
      <c r="DW47" s="500" t="s">
        <v>29</v>
      </c>
      <c r="DX47" s="500" t="s">
        <v>29</v>
      </c>
      <c r="DY47" s="500" t="s">
        <v>20</v>
      </c>
      <c r="DZ47" s="501"/>
      <c r="EA47" s="499" t="s">
        <v>20</v>
      </c>
      <c r="EB47" s="500" t="s">
        <v>20</v>
      </c>
      <c r="EC47" s="500" t="s">
        <v>20</v>
      </c>
      <c r="ED47" s="225" t="s">
        <v>29</v>
      </c>
      <c r="EE47" s="226"/>
      <c r="EF47" s="241" t="s">
        <v>29</v>
      </c>
      <c r="EG47" s="225" t="s">
        <v>20</v>
      </c>
      <c r="EH47" s="225" t="s">
        <v>20</v>
      </c>
      <c r="EI47" s="225" t="s">
        <v>29</v>
      </c>
      <c r="EJ47" s="226"/>
      <c r="EK47" s="241" t="s">
        <v>29</v>
      </c>
      <c r="EL47" s="225" t="s">
        <v>29</v>
      </c>
      <c r="EM47" s="225" t="s">
        <v>29</v>
      </c>
      <c r="EN47" s="225" t="s">
        <v>29</v>
      </c>
      <c r="EO47" s="226"/>
      <c r="EP47" s="241" t="s">
        <v>485</v>
      </c>
      <c r="EQ47" s="243" t="s">
        <v>20</v>
      </c>
      <c r="ER47" s="243" t="s">
        <v>29</v>
      </c>
      <c r="ES47" s="243" t="s">
        <v>29</v>
      </c>
      <c r="ET47" s="326"/>
      <c r="EU47" s="242" t="s">
        <v>20</v>
      </c>
      <c r="EV47" s="243" t="s">
        <v>491</v>
      </c>
      <c r="EW47" s="225" t="s">
        <v>29</v>
      </c>
      <c r="EX47" s="225" t="s">
        <v>29</v>
      </c>
      <c r="EY47" s="226"/>
      <c r="EZ47" s="241" t="s">
        <v>29</v>
      </c>
      <c r="FA47" s="225" t="s">
        <v>20</v>
      </c>
      <c r="FB47" s="225" t="s">
        <v>20</v>
      </c>
      <c r="FC47" s="225" t="s">
        <v>29</v>
      </c>
      <c r="FD47" s="226"/>
      <c r="FE47" s="241" t="s">
        <v>29</v>
      </c>
      <c r="FF47" s="225" t="s">
        <v>29</v>
      </c>
      <c r="FG47" s="225" t="s">
        <v>29</v>
      </c>
      <c r="FH47" s="225" t="s">
        <v>531</v>
      </c>
      <c r="FI47" s="501"/>
      <c r="FJ47" s="499" t="s">
        <v>29</v>
      </c>
      <c r="FK47" s="500" t="s">
        <v>29</v>
      </c>
      <c r="FL47" s="500" t="s">
        <v>29</v>
      </c>
      <c r="FM47" s="500" t="s">
        <v>29</v>
      </c>
      <c r="FN47" s="501"/>
      <c r="FO47" s="597" t="s">
        <v>123</v>
      </c>
      <c r="FP47" s="193" t="s">
        <v>437</v>
      </c>
      <c r="FQ47" s="289">
        <f t="shared" si="4"/>
        <v>13</v>
      </c>
      <c r="FR47" s="195">
        <f t="shared" si="5"/>
        <v>31</v>
      </c>
      <c r="FS47" s="195">
        <f t="shared" si="6"/>
        <v>44</v>
      </c>
      <c r="FT47" s="290">
        <f t="shared" si="7"/>
        <v>0.29545454545454547</v>
      </c>
      <c r="FU47" s="289">
        <f t="shared" si="8"/>
        <v>5</v>
      </c>
      <c r="FV47" s="195">
        <f t="shared" si="9"/>
        <v>19</v>
      </c>
      <c r="FW47" s="195">
        <f t="shared" si="10"/>
        <v>24</v>
      </c>
      <c r="FX47" s="290">
        <f t="shared" si="11"/>
        <v>0.20833333333333334</v>
      </c>
    </row>
    <row r="48" spans="1:180" ht="17.25">
      <c r="A48" s="34"/>
      <c r="B48" s="57" t="s">
        <v>123</v>
      </c>
      <c r="C48" s="193" t="s">
        <v>424</v>
      </c>
      <c r="D48" s="194">
        <f t="shared" si="16"/>
        <v>29</v>
      </c>
      <c r="E48" s="195">
        <f t="shared" si="17"/>
        <v>27</v>
      </c>
      <c r="F48" s="195">
        <f>SUM(D48:E48)</f>
        <v>56</v>
      </c>
      <c r="G48" s="218">
        <f>IFERROR(D48/F48,"")</f>
        <v>0.5178571428571429</v>
      </c>
      <c r="H48" s="198"/>
      <c r="I48" s="199"/>
      <c r="J48" s="199"/>
      <c r="K48" s="199"/>
      <c r="L48" s="199"/>
      <c r="M48" s="200"/>
      <c r="N48" s="198"/>
      <c r="O48" s="199"/>
      <c r="P48" s="199"/>
      <c r="Q48" s="199"/>
      <c r="R48" s="200"/>
      <c r="S48" s="198"/>
      <c r="T48" s="199"/>
      <c r="U48" s="199"/>
      <c r="V48" s="199"/>
      <c r="W48" s="200"/>
      <c r="X48" s="201"/>
      <c r="Y48" s="199"/>
      <c r="Z48" s="199"/>
      <c r="AA48" s="199"/>
      <c r="AB48" s="200"/>
      <c r="AC48" s="177"/>
      <c r="AD48" s="178"/>
      <c r="AE48" s="178"/>
      <c r="AF48" s="178"/>
      <c r="AG48" s="178"/>
      <c r="AH48" s="177"/>
      <c r="AI48" s="178"/>
      <c r="AJ48" s="178"/>
      <c r="AK48" s="178"/>
      <c r="AL48" s="223"/>
      <c r="AM48" s="177"/>
      <c r="AN48" s="178"/>
      <c r="AO48" s="178"/>
      <c r="AP48" s="178"/>
      <c r="AQ48" s="223"/>
      <c r="AR48" s="177"/>
      <c r="AS48" s="178"/>
      <c r="AT48" s="178"/>
      <c r="AU48" s="178"/>
      <c r="AV48" s="179"/>
      <c r="AW48" s="177"/>
      <c r="AX48" s="178"/>
      <c r="AY48" s="178"/>
      <c r="AZ48" s="178"/>
      <c r="BA48" s="179"/>
      <c r="BB48" s="198"/>
      <c r="BC48" s="199"/>
      <c r="BD48" s="199"/>
      <c r="BE48" s="199"/>
      <c r="BF48" s="199"/>
      <c r="BG48" s="200"/>
      <c r="BH48" s="198"/>
      <c r="BI48" s="199"/>
      <c r="BJ48" s="199"/>
      <c r="BK48" s="199"/>
      <c r="BL48" s="269"/>
      <c r="BM48" s="198"/>
      <c r="BN48" s="199"/>
      <c r="BO48" s="199"/>
      <c r="BP48" s="199"/>
      <c r="BQ48" s="199"/>
      <c r="BR48" s="200"/>
      <c r="BS48" s="198"/>
      <c r="BT48" s="199"/>
      <c r="BU48" s="199"/>
      <c r="BV48" s="199"/>
      <c r="BW48" s="200"/>
      <c r="BX48" s="198"/>
      <c r="BY48" s="199"/>
      <c r="BZ48" s="199"/>
      <c r="CA48" s="199"/>
      <c r="CB48" s="269"/>
      <c r="CC48" s="351"/>
      <c r="CD48" s="199"/>
      <c r="CE48" s="199"/>
      <c r="CF48" s="199"/>
      <c r="CG48" s="200"/>
      <c r="CH48" s="198"/>
      <c r="CI48" s="199"/>
      <c r="CJ48" s="199"/>
      <c r="CK48" s="199"/>
      <c r="CL48" s="200"/>
      <c r="CM48" s="198"/>
      <c r="CN48" s="199"/>
      <c r="CO48" s="199"/>
      <c r="CP48" s="199"/>
      <c r="CQ48" s="200"/>
      <c r="CR48" s="201"/>
      <c r="CS48" s="199"/>
      <c r="CT48" s="199"/>
      <c r="CU48" s="199"/>
      <c r="CV48" s="269"/>
      <c r="CW48" s="198" t="s">
        <v>29</v>
      </c>
      <c r="CX48" s="199" t="s">
        <v>29</v>
      </c>
      <c r="CY48" s="199" t="s">
        <v>29</v>
      </c>
      <c r="CZ48" s="199" t="s">
        <v>29</v>
      </c>
      <c r="DA48" s="200"/>
      <c r="DB48" s="201" t="s">
        <v>29</v>
      </c>
      <c r="DC48" s="199" t="s">
        <v>20</v>
      </c>
      <c r="DD48" s="199" t="s">
        <v>29</v>
      </c>
      <c r="DE48" s="199" t="s">
        <v>29</v>
      </c>
      <c r="DF48" s="388" t="s">
        <v>425</v>
      </c>
      <c r="DG48" s="499" t="s">
        <v>20</v>
      </c>
      <c r="DH48" s="500" t="s">
        <v>29</v>
      </c>
      <c r="DI48" s="500" t="s">
        <v>20</v>
      </c>
      <c r="DJ48" s="500" t="s">
        <v>29</v>
      </c>
      <c r="DK48" s="501"/>
      <c r="DL48" s="499" t="s">
        <v>29</v>
      </c>
      <c r="DM48" s="500" t="s">
        <v>20</v>
      </c>
      <c r="DN48" s="500" t="s">
        <v>20</v>
      </c>
      <c r="DO48" s="500" t="s">
        <v>20</v>
      </c>
      <c r="DP48" s="501" t="s">
        <v>29</v>
      </c>
      <c r="DQ48" s="499" t="s">
        <v>20</v>
      </c>
      <c r="DR48" s="500" t="s">
        <v>29</v>
      </c>
      <c r="DS48" s="500" t="s">
        <v>29</v>
      </c>
      <c r="DT48" s="500" t="s">
        <v>20</v>
      </c>
      <c r="DU48" s="501"/>
      <c r="DV48" s="499" t="s">
        <v>29</v>
      </c>
      <c r="DW48" s="203" t="s">
        <v>20</v>
      </c>
      <c r="DX48" s="203" t="s">
        <v>20</v>
      </c>
      <c r="DY48" s="203" t="s">
        <v>20</v>
      </c>
      <c r="DZ48" s="204" t="s">
        <v>20</v>
      </c>
      <c r="EA48" s="205" t="s">
        <v>20</v>
      </c>
      <c r="EB48" s="203" t="s">
        <v>20</v>
      </c>
      <c r="EC48" s="203" t="s">
        <v>471</v>
      </c>
      <c r="ED48" s="500" t="s">
        <v>20</v>
      </c>
      <c r="EE48" s="501" t="s">
        <v>20</v>
      </c>
      <c r="EF48" s="499" t="s">
        <v>20</v>
      </c>
      <c r="EG48" s="500" t="s">
        <v>29</v>
      </c>
      <c r="EH48" s="500" t="s">
        <v>29</v>
      </c>
      <c r="EI48" s="500" t="s">
        <v>29</v>
      </c>
      <c r="EJ48" s="501"/>
      <c r="EK48" s="499" t="s">
        <v>29</v>
      </c>
      <c r="EL48" s="500" t="s">
        <v>29</v>
      </c>
      <c r="EM48" s="500" t="s">
        <v>20</v>
      </c>
      <c r="EN48" s="500" t="s">
        <v>20</v>
      </c>
      <c r="EO48" s="501"/>
      <c r="EP48" s="499" t="s">
        <v>29</v>
      </c>
      <c r="EQ48" s="500" t="s">
        <v>29</v>
      </c>
      <c r="ER48" s="500" t="s">
        <v>20</v>
      </c>
      <c r="ES48" s="500" t="s">
        <v>20</v>
      </c>
      <c r="ET48" s="501"/>
      <c r="EU48" s="499" t="s">
        <v>29</v>
      </c>
      <c r="EV48" s="500" t="s">
        <v>29</v>
      </c>
      <c r="EW48" s="500" t="s">
        <v>362</v>
      </c>
      <c r="EX48" s="500"/>
      <c r="EY48" s="501"/>
      <c r="EZ48" s="499" t="s">
        <v>20</v>
      </c>
      <c r="FA48" s="500" t="s">
        <v>20</v>
      </c>
      <c r="FB48" s="500" t="s">
        <v>20</v>
      </c>
      <c r="FC48" s="500" t="s">
        <v>29</v>
      </c>
      <c r="FD48" s="501"/>
      <c r="FE48" s="499" t="s">
        <v>29</v>
      </c>
      <c r="FF48" s="500" t="s">
        <v>20</v>
      </c>
      <c r="FG48" s="500" t="s">
        <v>29</v>
      </c>
      <c r="FH48" s="500" t="s">
        <v>20</v>
      </c>
      <c r="FI48" s="501"/>
      <c r="FJ48" s="499" t="s">
        <v>29</v>
      </c>
      <c r="FK48" s="500" t="s">
        <v>20</v>
      </c>
      <c r="FL48" s="500" t="s">
        <v>20</v>
      </c>
      <c r="FM48" s="500" t="s">
        <v>20</v>
      </c>
      <c r="FN48" s="501"/>
      <c r="FO48" s="57" t="s">
        <v>123</v>
      </c>
      <c r="FP48" s="193" t="s">
        <v>424</v>
      </c>
      <c r="FQ48" s="289">
        <f t="shared" si="4"/>
        <v>28</v>
      </c>
      <c r="FR48" s="195">
        <f t="shared" si="5"/>
        <v>20</v>
      </c>
      <c r="FS48" s="195">
        <f t="shared" si="6"/>
        <v>48</v>
      </c>
      <c r="FT48" s="290">
        <f t="shared" si="7"/>
        <v>0.58333333333333337</v>
      </c>
      <c r="FU48" s="289">
        <f t="shared" si="8"/>
        <v>12</v>
      </c>
      <c r="FV48" s="195">
        <f t="shared" si="9"/>
        <v>10</v>
      </c>
      <c r="FW48" s="195">
        <f t="shared" si="10"/>
        <v>22</v>
      </c>
      <c r="FX48" s="290">
        <f t="shared" si="11"/>
        <v>0.54545454545454541</v>
      </c>
    </row>
    <row r="49" spans="1:180" ht="17.25">
      <c r="A49" s="34"/>
      <c r="B49" s="57" t="s">
        <v>123</v>
      </c>
      <c r="C49" s="193" t="s">
        <v>102</v>
      </c>
      <c r="D49" s="194">
        <f t="shared" si="16"/>
        <v>54</v>
      </c>
      <c r="E49" s="195">
        <f t="shared" si="17"/>
        <v>68</v>
      </c>
      <c r="F49" s="195">
        <f>SUM(D49:E49)</f>
        <v>122</v>
      </c>
      <c r="G49" s="218">
        <f>IFERROR(D49/F49,"")</f>
        <v>0.44262295081967212</v>
      </c>
      <c r="H49" s="198" t="s">
        <v>29</v>
      </c>
      <c r="I49" s="199" t="s">
        <v>29</v>
      </c>
      <c r="J49" s="199" t="s">
        <v>29</v>
      </c>
      <c r="K49" s="199" t="s">
        <v>29</v>
      </c>
      <c r="L49" s="199"/>
      <c r="M49" s="200"/>
      <c r="N49" s="198" t="s">
        <v>29</v>
      </c>
      <c r="O49" s="199" t="s">
        <v>20</v>
      </c>
      <c r="P49" s="199" t="s">
        <v>20</v>
      </c>
      <c r="Q49" s="199" t="s">
        <v>29</v>
      </c>
      <c r="R49" s="200"/>
      <c r="S49" s="198" t="s">
        <v>29</v>
      </c>
      <c r="T49" s="199" t="s">
        <v>29</v>
      </c>
      <c r="U49" s="199" t="s">
        <v>29</v>
      </c>
      <c r="V49" s="199" t="s">
        <v>20</v>
      </c>
      <c r="W49" s="200"/>
      <c r="X49" s="201" t="s">
        <v>29</v>
      </c>
      <c r="Y49" s="199" t="s">
        <v>29</v>
      </c>
      <c r="Z49" s="203" t="s">
        <v>20</v>
      </c>
      <c r="AA49" s="203" t="s">
        <v>20</v>
      </c>
      <c r="AB49" s="204"/>
      <c r="AC49" s="180" t="s">
        <v>20</v>
      </c>
      <c r="AD49" s="181" t="s">
        <v>20</v>
      </c>
      <c r="AE49" s="181" t="s">
        <v>29</v>
      </c>
      <c r="AF49" s="181" t="s">
        <v>20</v>
      </c>
      <c r="AG49" s="181"/>
      <c r="AH49" s="180" t="s">
        <v>20</v>
      </c>
      <c r="AI49" s="181" t="s">
        <v>20</v>
      </c>
      <c r="AJ49" s="181" t="s">
        <v>20</v>
      </c>
      <c r="AK49" s="181" t="s">
        <v>20</v>
      </c>
      <c r="AL49" s="181" t="s">
        <v>29</v>
      </c>
      <c r="AM49" s="180" t="s">
        <v>20</v>
      </c>
      <c r="AN49" s="181" t="s">
        <v>20</v>
      </c>
      <c r="AO49" s="181" t="s">
        <v>344</v>
      </c>
      <c r="AP49" s="178" t="s">
        <v>29</v>
      </c>
      <c r="AQ49" s="178" t="s">
        <v>20</v>
      </c>
      <c r="AR49" s="177" t="s">
        <v>29</v>
      </c>
      <c r="AS49" s="178" t="s">
        <v>20</v>
      </c>
      <c r="AT49" s="178" t="s">
        <v>20</v>
      </c>
      <c r="AU49" s="178" t="s">
        <v>20</v>
      </c>
      <c r="AV49" s="179"/>
      <c r="AW49" s="177" t="s">
        <v>29</v>
      </c>
      <c r="AX49" s="178" t="s">
        <v>29</v>
      </c>
      <c r="AY49" s="178" t="s">
        <v>20</v>
      </c>
      <c r="AZ49" s="178" t="s">
        <v>29</v>
      </c>
      <c r="BA49" s="179"/>
      <c r="BB49" s="198"/>
      <c r="BC49" s="199"/>
      <c r="BD49" s="199" t="s">
        <v>5</v>
      </c>
      <c r="BE49" s="199"/>
      <c r="BF49" s="199"/>
      <c r="BG49" s="200"/>
      <c r="BH49" s="198" t="s">
        <v>29</v>
      </c>
      <c r="BI49" s="199" t="s">
        <v>29</v>
      </c>
      <c r="BJ49" s="199" t="s">
        <v>20</v>
      </c>
      <c r="BK49" s="199" t="s">
        <v>20</v>
      </c>
      <c r="BL49" s="269"/>
      <c r="BM49" s="198" t="s">
        <v>29</v>
      </c>
      <c r="BN49" s="199" t="s">
        <v>20</v>
      </c>
      <c r="BO49" s="199" t="s">
        <v>29</v>
      </c>
      <c r="BP49" s="199" t="s">
        <v>20</v>
      </c>
      <c r="BQ49" s="199"/>
      <c r="BR49" s="200"/>
      <c r="BS49" s="198" t="s">
        <v>20</v>
      </c>
      <c r="BT49" s="225" t="s">
        <v>29</v>
      </c>
      <c r="BU49" s="225" t="s">
        <v>29</v>
      </c>
      <c r="BV49" s="225" t="s">
        <v>20</v>
      </c>
      <c r="BW49" s="226" t="s">
        <v>29</v>
      </c>
      <c r="BX49" s="241" t="s">
        <v>29</v>
      </c>
      <c r="BY49" s="225" t="s">
        <v>29</v>
      </c>
      <c r="BZ49" s="225" t="s">
        <v>29</v>
      </c>
      <c r="CA49" s="225" t="s">
        <v>29</v>
      </c>
      <c r="CB49" s="285"/>
      <c r="CC49" s="352"/>
      <c r="CD49" s="225"/>
      <c r="CE49" s="225" t="s">
        <v>5</v>
      </c>
      <c r="CF49" s="225"/>
      <c r="CG49" s="226"/>
      <c r="CH49" s="241" t="s">
        <v>408</v>
      </c>
      <c r="CI49" s="220" t="s">
        <v>29</v>
      </c>
      <c r="CJ49" s="220" t="s">
        <v>29</v>
      </c>
      <c r="CK49" s="220" t="s">
        <v>20</v>
      </c>
      <c r="CL49" s="341"/>
      <c r="CM49" s="219" t="s">
        <v>29</v>
      </c>
      <c r="CN49" s="220" t="s">
        <v>29</v>
      </c>
      <c r="CO49" s="220" t="s">
        <v>29</v>
      </c>
      <c r="CP49" s="220" t="s">
        <v>29</v>
      </c>
      <c r="CQ49" s="341"/>
      <c r="CR49" s="396" t="s">
        <v>29</v>
      </c>
      <c r="CS49" s="220" t="s">
        <v>20</v>
      </c>
      <c r="CT49" s="220" t="s">
        <v>29</v>
      </c>
      <c r="CU49" s="220" t="s">
        <v>420</v>
      </c>
      <c r="CV49" s="269" t="s">
        <v>29</v>
      </c>
      <c r="CW49" s="198" t="s">
        <v>29</v>
      </c>
      <c r="CX49" s="199" t="s">
        <v>29</v>
      </c>
      <c r="CY49" s="199" t="s">
        <v>20</v>
      </c>
      <c r="CZ49" s="199" t="s">
        <v>29</v>
      </c>
      <c r="DA49" s="200"/>
      <c r="DB49" s="201" t="s">
        <v>20</v>
      </c>
      <c r="DC49" s="199" t="s">
        <v>20</v>
      </c>
      <c r="DD49" s="199" t="s">
        <v>20</v>
      </c>
      <c r="DE49" s="199" t="s">
        <v>29</v>
      </c>
      <c r="DF49" s="269"/>
      <c r="DG49" s="198" t="s">
        <v>20</v>
      </c>
      <c r="DH49" s="199" t="s">
        <v>20</v>
      </c>
      <c r="DI49" s="199" t="s">
        <v>20</v>
      </c>
      <c r="DJ49" s="199" t="s">
        <v>29</v>
      </c>
      <c r="DK49" s="200"/>
      <c r="DL49" s="198" t="s">
        <v>29</v>
      </c>
      <c r="DM49" s="199" t="s">
        <v>20</v>
      </c>
      <c r="DN49" s="199" t="s">
        <v>29</v>
      </c>
      <c r="DO49" s="199" t="s">
        <v>29</v>
      </c>
      <c r="DP49" s="200"/>
      <c r="DQ49" s="499" t="s">
        <v>29</v>
      </c>
      <c r="DR49" s="500" t="s">
        <v>29</v>
      </c>
      <c r="DS49" s="500" t="s">
        <v>20</v>
      </c>
      <c r="DT49" s="500" t="s">
        <v>20</v>
      </c>
      <c r="DU49" s="501"/>
      <c r="DV49" s="499" t="s">
        <v>29</v>
      </c>
      <c r="DW49" s="500" t="s">
        <v>29</v>
      </c>
      <c r="DX49" s="500" t="s">
        <v>20</v>
      </c>
      <c r="DY49" s="500" t="s">
        <v>20</v>
      </c>
      <c r="DZ49" s="501"/>
      <c r="EA49" s="499" t="s">
        <v>29</v>
      </c>
      <c r="EB49" s="500" t="s">
        <v>29</v>
      </c>
      <c r="EC49" s="500" t="s">
        <v>29</v>
      </c>
      <c r="ED49" s="500" t="s">
        <v>29</v>
      </c>
      <c r="EE49" s="501"/>
      <c r="EF49" s="205" t="s">
        <v>20</v>
      </c>
      <c r="EG49" s="203" t="s">
        <v>20</v>
      </c>
      <c r="EH49" s="203" t="s">
        <v>20</v>
      </c>
      <c r="EI49" s="203" t="s">
        <v>20</v>
      </c>
      <c r="EJ49" s="204"/>
      <c r="EK49" s="205" t="s">
        <v>20</v>
      </c>
      <c r="EL49" s="203" t="s">
        <v>20</v>
      </c>
      <c r="EM49" s="203" t="s">
        <v>344</v>
      </c>
      <c r="EN49" s="500" t="s">
        <v>20</v>
      </c>
      <c r="EO49" s="501" t="s">
        <v>29</v>
      </c>
      <c r="EP49" s="499" t="s">
        <v>29</v>
      </c>
      <c r="EQ49" s="500" t="s">
        <v>20</v>
      </c>
      <c r="ER49" s="500" t="s">
        <v>29</v>
      </c>
      <c r="ES49" s="500" t="s">
        <v>29</v>
      </c>
      <c r="ET49" s="501"/>
      <c r="EU49" s="499" t="s">
        <v>20</v>
      </c>
      <c r="EV49" s="500" t="s">
        <v>29</v>
      </c>
      <c r="EW49" s="500" t="s">
        <v>20</v>
      </c>
      <c r="EX49" s="500" t="s">
        <v>29</v>
      </c>
      <c r="EY49" s="501"/>
      <c r="EZ49" s="499" t="s">
        <v>20</v>
      </c>
      <c r="FA49" s="500" t="s">
        <v>20</v>
      </c>
      <c r="FB49" s="500" t="s">
        <v>29</v>
      </c>
      <c r="FC49" s="500" t="s">
        <v>29</v>
      </c>
      <c r="FD49" s="501"/>
      <c r="FE49" s="499" t="s">
        <v>29</v>
      </c>
      <c r="FF49" s="500" t="s">
        <v>20</v>
      </c>
      <c r="FG49" s="500" t="s">
        <v>29</v>
      </c>
      <c r="FH49" s="500" t="s">
        <v>20</v>
      </c>
      <c r="FI49" s="501"/>
      <c r="FJ49" s="499" t="s">
        <v>29</v>
      </c>
      <c r="FK49" s="500" t="s">
        <v>29</v>
      </c>
      <c r="FL49" s="500" t="s">
        <v>20</v>
      </c>
      <c r="FM49" s="500" t="s">
        <v>29</v>
      </c>
      <c r="FN49" s="501"/>
      <c r="FO49" s="57" t="s">
        <v>123</v>
      </c>
      <c r="FP49" s="193" t="s">
        <v>102</v>
      </c>
      <c r="FQ49" s="289">
        <f t="shared" si="4"/>
        <v>23</v>
      </c>
      <c r="FR49" s="195">
        <f t="shared" si="5"/>
        <v>25</v>
      </c>
      <c r="FS49" s="195">
        <f t="shared" si="6"/>
        <v>48</v>
      </c>
      <c r="FT49" s="290">
        <f t="shared" si="7"/>
        <v>0.47916666666666669</v>
      </c>
      <c r="FU49" s="289">
        <f t="shared" si="8"/>
        <v>11</v>
      </c>
      <c r="FV49" s="195">
        <f t="shared" si="9"/>
        <v>13</v>
      </c>
      <c r="FW49" s="195">
        <f t="shared" si="10"/>
        <v>24</v>
      </c>
      <c r="FX49" s="290">
        <f t="shared" si="11"/>
        <v>0.45833333333333331</v>
      </c>
    </row>
    <row r="50" spans="1:180" ht="17.25">
      <c r="A50" s="600"/>
      <c r="B50" s="57" t="s">
        <v>123</v>
      </c>
      <c r="C50" s="193" t="s">
        <v>478</v>
      </c>
      <c r="D50" s="194">
        <f t="shared" si="16"/>
        <v>9</v>
      </c>
      <c r="E50" s="195">
        <f t="shared" si="17"/>
        <v>15</v>
      </c>
      <c r="F50" s="195">
        <f t="shared" ref="F50" si="24">SUM(D50:E50)</f>
        <v>24</v>
      </c>
      <c r="G50" s="218">
        <f t="shared" ref="G50" si="25">IFERROR(D50/F50,"")</f>
        <v>0.375</v>
      </c>
      <c r="H50" s="198"/>
      <c r="I50" s="199"/>
      <c r="J50" s="199"/>
      <c r="K50" s="199"/>
      <c r="L50" s="199"/>
      <c r="M50" s="200"/>
      <c r="N50" s="198"/>
      <c r="O50" s="199"/>
      <c r="P50" s="199"/>
      <c r="Q50" s="199"/>
      <c r="R50" s="200"/>
      <c r="S50" s="198"/>
      <c r="T50" s="199"/>
      <c r="U50" s="199"/>
      <c r="V50" s="199"/>
      <c r="W50" s="200"/>
      <c r="X50" s="201"/>
      <c r="Y50" s="199"/>
      <c r="Z50" s="203"/>
      <c r="AA50" s="203"/>
      <c r="AB50" s="204"/>
      <c r="AC50" s="748"/>
      <c r="AD50" s="181"/>
      <c r="AE50" s="749"/>
      <c r="AF50" s="181"/>
      <c r="AG50" s="181"/>
      <c r="AH50" s="180"/>
      <c r="AI50" s="181"/>
      <c r="AJ50" s="181"/>
      <c r="AK50" s="181"/>
      <c r="AL50" s="181"/>
      <c r="AM50" s="180"/>
      <c r="AN50" s="181"/>
      <c r="AO50" s="181"/>
      <c r="AP50" s="178"/>
      <c r="AQ50" s="178"/>
      <c r="AR50" s="177"/>
      <c r="AS50" s="178"/>
      <c r="AT50" s="178"/>
      <c r="AU50" s="178"/>
      <c r="AV50" s="179"/>
      <c r="AW50" s="177"/>
      <c r="AX50" s="178"/>
      <c r="AY50" s="178"/>
      <c r="AZ50" s="178"/>
      <c r="BA50" s="179"/>
      <c r="BB50" s="198"/>
      <c r="BC50" s="199"/>
      <c r="BD50" s="199"/>
      <c r="BE50" s="199"/>
      <c r="BF50" s="199"/>
      <c r="BG50" s="200"/>
      <c r="BH50" s="198"/>
      <c r="BI50" s="199"/>
      <c r="BJ50" s="199"/>
      <c r="BK50" s="199"/>
      <c r="BL50" s="269"/>
      <c r="BM50" s="198"/>
      <c r="BN50" s="199"/>
      <c r="BO50" s="199"/>
      <c r="BP50" s="199"/>
      <c r="BQ50" s="199"/>
      <c r="BR50" s="200"/>
      <c r="BS50" s="198"/>
      <c r="BT50" s="225"/>
      <c r="BU50" s="225"/>
      <c r="BV50" s="225"/>
      <c r="BW50" s="226"/>
      <c r="BX50" s="241"/>
      <c r="BY50" s="225"/>
      <c r="BZ50" s="225"/>
      <c r="CA50" s="225"/>
      <c r="CB50" s="285"/>
      <c r="CC50" s="352"/>
      <c r="CD50" s="225"/>
      <c r="CE50" s="225"/>
      <c r="CF50" s="225"/>
      <c r="CG50" s="226"/>
      <c r="CH50" s="241"/>
      <c r="CI50" s="220"/>
      <c r="CJ50" s="220"/>
      <c r="CK50" s="220"/>
      <c r="CL50" s="341"/>
      <c r="CM50" s="219"/>
      <c r="CN50" s="220"/>
      <c r="CO50" s="220"/>
      <c r="CP50" s="220"/>
      <c r="CQ50" s="341"/>
      <c r="CR50" s="396"/>
      <c r="CS50" s="220"/>
      <c r="CT50" s="220"/>
      <c r="CU50" s="220"/>
      <c r="CV50" s="223"/>
      <c r="CW50" s="198"/>
      <c r="CX50" s="199"/>
      <c r="CY50" s="199"/>
      <c r="CZ50" s="199"/>
      <c r="DA50" s="200"/>
      <c r="DB50" s="201"/>
      <c r="DC50" s="199"/>
      <c r="DD50" s="199"/>
      <c r="DE50" s="199"/>
      <c r="DF50" s="269"/>
      <c r="DG50" s="198"/>
      <c r="DH50" s="199"/>
      <c r="DI50" s="199"/>
      <c r="DJ50" s="199"/>
      <c r="DK50" s="200"/>
      <c r="DL50" s="198"/>
      <c r="DM50" s="199"/>
      <c r="DN50" s="199"/>
      <c r="DO50" s="199"/>
      <c r="DP50" s="200"/>
      <c r="DQ50" s="499"/>
      <c r="DR50" s="500"/>
      <c r="DS50" s="500"/>
      <c r="DT50" s="500"/>
      <c r="DU50" s="501"/>
      <c r="DV50" s="499"/>
      <c r="DW50" s="500"/>
      <c r="DX50" s="500"/>
      <c r="DY50" s="500"/>
      <c r="DZ50" s="501"/>
      <c r="EA50" s="499"/>
      <c r="EB50" s="500"/>
      <c r="EC50" s="500"/>
      <c r="ED50" s="500"/>
      <c r="EE50" s="501"/>
      <c r="EF50" s="499"/>
      <c r="EG50" s="500"/>
      <c r="EH50" s="500"/>
      <c r="EI50" s="500"/>
      <c r="EJ50" s="501"/>
      <c r="EK50" s="499" t="s">
        <v>29</v>
      </c>
      <c r="EL50" s="500" t="s">
        <v>29</v>
      </c>
      <c r="EM50" s="500" t="s">
        <v>20</v>
      </c>
      <c r="EN50" s="500" t="s">
        <v>29</v>
      </c>
      <c r="EO50" s="501"/>
      <c r="EP50" s="499" t="s">
        <v>20</v>
      </c>
      <c r="EQ50" s="500" t="s">
        <v>29</v>
      </c>
      <c r="ER50" s="500" t="s">
        <v>29</v>
      </c>
      <c r="ES50" s="500" t="s">
        <v>29</v>
      </c>
      <c r="ET50" s="202" t="s">
        <v>317</v>
      </c>
      <c r="EU50" s="499" t="s">
        <v>29</v>
      </c>
      <c r="EV50" s="500" t="s">
        <v>20</v>
      </c>
      <c r="EW50" s="500" t="s">
        <v>29</v>
      </c>
      <c r="EX50" s="500" t="s">
        <v>20</v>
      </c>
      <c r="EY50" s="501"/>
      <c r="EZ50" s="499" t="s">
        <v>20</v>
      </c>
      <c r="FA50" s="500" t="s">
        <v>29</v>
      </c>
      <c r="FB50" s="500" t="s">
        <v>29</v>
      </c>
      <c r="FC50" s="500" t="s">
        <v>29</v>
      </c>
      <c r="FD50" s="501"/>
      <c r="FE50" s="499" t="s">
        <v>20</v>
      </c>
      <c r="FF50" s="500" t="s">
        <v>29</v>
      </c>
      <c r="FG50" s="500" t="s">
        <v>20</v>
      </c>
      <c r="FH50" s="500" t="s">
        <v>29</v>
      </c>
      <c r="FI50" s="501"/>
      <c r="FJ50" s="499" t="s">
        <v>29</v>
      </c>
      <c r="FK50" s="500" t="s">
        <v>20</v>
      </c>
      <c r="FL50" s="500" t="s">
        <v>29</v>
      </c>
      <c r="FM50" s="500" t="s">
        <v>20</v>
      </c>
      <c r="FN50" s="501"/>
      <c r="FO50" s="57" t="s">
        <v>123</v>
      </c>
      <c r="FP50" s="193" t="s">
        <v>478</v>
      </c>
      <c r="FQ50" s="289">
        <f t="shared" si="4"/>
        <v>9</v>
      </c>
      <c r="FR50" s="195">
        <f t="shared" si="5"/>
        <v>15</v>
      </c>
      <c r="FS50" s="195">
        <f t="shared" si="6"/>
        <v>24</v>
      </c>
      <c r="FT50" s="290">
        <f t="shared" si="7"/>
        <v>0.375</v>
      </c>
      <c r="FU50" s="289">
        <f t="shared" si="8"/>
        <v>9</v>
      </c>
      <c r="FV50" s="195">
        <f t="shared" si="9"/>
        <v>15</v>
      </c>
      <c r="FW50" s="195">
        <f t="shared" si="10"/>
        <v>24</v>
      </c>
      <c r="FX50" s="290">
        <f t="shared" si="11"/>
        <v>0.375</v>
      </c>
    </row>
    <row r="51" spans="1:180" ht="17.25">
      <c r="A51" s="34"/>
      <c r="B51" s="84" t="s">
        <v>123</v>
      </c>
      <c r="C51" s="184" t="s">
        <v>407</v>
      </c>
      <c r="D51" s="209">
        <f t="shared" si="16"/>
        <v>38</v>
      </c>
      <c r="E51" s="210">
        <f t="shared" si="17"/>
        <v>31</v>
      </c>
      <c r="F51" s="210">
        <f>SUM(D51:E51)</f>
        <v>69</v>
      </c>
      <c r="G51" s="211">
        <f>IFERROR(D51/F51,"")</f>
        <v>0.55072463768115942</v>
      </c>
      <c r="H51" s="212"/>
      <c r="I51" s="213"/>
      <c r="J51" s="213"/>
      <c r="K51" s="213"/>
      <c r="L51" s="213"/>
      <c r="M51" s="214"/>
      <c r="N51" s="212"/>
      <c r="O51" s="213"/>
      <c r="P51" s="213"/>
      <c r="Q51" s="213"/>
      <c r="R51" s="214"/>
      <c r="S51" s="212"/>
      <c r="T51" s="213"/>
      <c r="U51" s="213"/>
      <c r="V51" s="213"/>
      <c r="W51" s="214"/>
      <c r="X51" s="215"/>
      <c r="Y51" s="213"/>
      <c r="Z51" s="213"/>
      <c r="AA51" s="213"/>
      <c r="AB51" s="214"/>
      <c r="AC51" s="119"/>
      <c r="AD51" s="118"/>
      <c r="AE51" s="118"/>
      <c r="AF51" s="118"/>
      <c r="AG51" s="118"/>
      <c r="AH51" s="119"/>
      <c r="AI51" s="118"/>
      <c r="AJ51" s="118"/>
      <c r="AK51" s="118"/>
      <c r="AL51" s="118"/>
      <c r="AM51" s="119"/>
      <c r="AN51" s="118"/>
      <c r="AO51" s="118"/>
      <c r="AP51" s="118"/>
      <c r="AQ51" s="118"/>
      <c r="AR51" s="119"/>
      <c r="AS51" s="118"/>
      <c r="AT51" s="118"/>
      <c r="AU51" s="118"/>
      <c r="AV51" s="344"/>
      <c r="AW51" s="119"/>
      <c r="AX51" s="118"/>
      <c r="AY51" s="118"/>
      <c r="AZ51" s="281"/>
      <c r="BA51" s="330"/>
      <c r="BB51" s="278"/>
      <c r="BC51" s="279"/>
      <c r="BD51" s="279"/>
      <c r="BE51" s="279"/>
      <c r="BF51" s="279"/>
      <c r="BG51" s="345"/>
      <c r="BH51" s="278"/>
      <c r="BI51" s="279"/>
      <c r="BJ51" s="279"/>
      <c r="BK51" s="279"/>
      <c r="BL51" s="270"/>
      <c r="BM51" s="212"/>
      <c r="BN51" s="213"/>
      <c r="BO51" s="332"/>
      <c r="BP51" s="332"/>
      <c r="BQ51" s="332"/>
      <c r="BR51" s="346"/>
      <c r="BS51" s="331"/>
      <c r="BT51" s="332"/>
      <c r="BU51" s="332"/>
      <c r="BV51" s="213"/>
      <c r="BW51" s="214"/>
      <c r="BX51" s="212"/>
      <c r="BY51" s="213"/>
      <c r="BZ51" s="213"/>
      <c r="CA51" s="213"/>
      <c r="CB51" s="270"/>
      <c r="CC51" s="350"/>
      <c r="CD51" s="213"/>
      <c r="CE51" s="213"/>
      <c r="CF51" s="213"/>
      <c r="CG51" s="214"/>
      <c r="CH51" s="212" t="s">
        <v>29</v>
      </c>
      <c r="CI51" s="213" t="s">
        <v>29</v>
      </c>
      <c r="CJ51" s="213" t="s">
        <v>29</v>
      </c>
      <c r="CK51" s="213" t="s">
        <v>20</v>
      </c>
      <c r="CL51" s="214"/>
      <c r="CM51" s="212"/>
      <c r="CN51" s="213"/>
      <c r="CO51" s="213" t="s">
        <v>5</v>
      </c>
      <c r="CP51" s="213"/>
      <c r="CQ51" s="214"/>
      <c r="CR51" s="215" t="s">
        <v>29</v>
      </c>
      <c r="CS51" s="213" t="s">
        <v>29</v>
      </c>
      <c r="CT51" s="213" t="s">
        <v>29</v>
      </c>
      <c r="CU51" s="213" t="s">
        <v>20</v>
      </c>
      <c r="CV51" s="481" t="s">
        <v>416</v>
      </c>
      <c r="CW51" s="212" t="s">
        <v>20</v>
      </c>
      <c r="CX51" s="213" t="s">
        <v>29</v>
      </c>
      <c r="CY51" s="213" t="s">
        <v>29</v>
      </c>
      <c r="CZ51" s="213" t="s">
        <v>20</v>
      </c>
      <c r="DA51" s="214"/>
      <c r="DB51" s="215" t="s">
        <v>29</v>
      </c>
      <c r="DC51" s="213" t="s">
        <v>29</v>
      </c>
      <c r="DD51" s="213" t="s">
        <v>20</v>
      </c>
      <c r="DE51" s="213" t="s">
        <v>29</v>
      </c>
      <c r="DF51" s="270"/>
      <c r="DG51" s="212" t="s">
        <v>20</v>
      </c>
      <c r="DH51" s="213" t="s">
        <v>20</v>
      </c>
      <c r="DI51" s="213" t="s">
        <v>29</v>
      </c>
      <c r="DJ51" s="213" t="s">
        <v>29</v>
      </c>
      <c r="DK51" s="214" t="s">
        <v>29</v>
      </c>
      <c r="DL51" s="212" t="s">
        <v>20</v>
      </c>
      <c r="DM51" s="213" t="s">
        <v>29</v>
      </c>
      <c r="DN51" s="213" t="s">
        <v>20</v>
      </c>
      <c r="DO51" s="213" t="s">
        <v>20</v>
      </c>
      <c r="DP51" s="214"/>
      <c r="DQ51" s="487" t="s">
        <v>20</v>
      </c>
      <c r="DR51" s="488" t="s">
        <v>29</v>
      </c>
      <c r="DS51" s="488" t="s">
        <v>20</v>
      </c>
      <c r="DT51" s="488" t="s">
        <v>20</v>
      </c>
      <c r="DU51" s="489"/>
      <c r="DV51" s="487" t="s">
        <v>20</v>
      </c>
      <c r="DW51" s="488" t="s">
        <v>29</v>
      </c>
      <c r="DX51" s="488" t="s">
        <v>20</v>
      </c>
      <c r="DY51" s="488" t="s">
        <v>29</v>
      </c>
      <c r="DZ51" s="489" t="s">
        <v>29</v>
      </c>
      <c r="EA51" s="234" t="s">
        <v>20</v>
      </c>
      <c r="EB51" s="235" t="s">
        <v>29</v>
      </c>
      <c r="EC51" s="235" t="s">
        <v>20</v>
      </c>
      <c r="ED51" s="235" t="s">
        <v>29</v>
      </c>
      <c r="EE51" s="280" t="s">
        <v>20</v>
      </c>
      <c r="EF51" s="234" t="s">
        <v>20</v>
      </c>
      <c r="EG51" s="235" t="s">
        <v>20</v>
      </c>
      <c r="EH51" s="235" t="s">
        <v>20</v>
      </c>
      <c r="EI51" s="235" t="s">
        <v>20</v>
      </c>
      <c r="EJ51" s="280"/>
      <c r="EK51" s="234" t="s">
        <v>29</v>
      </c>
      <c r="EL51" s="235" t="s">
        <v>20</v>
      </c>
      <c r="EM51" s="235" t="s">
        <v>20</v>
      </c>
      <c r="EN51" s="235" t="s">
        <v>345</v>
      </c>
      <c r="EO51" s="489" t="s">
        <v>20</v>
      </c>
      <c r="EP51" s="487" t="s">
        <v>20</v>
      </c>
      <c r="EQ51" s="488" t="s">
        <v>29</v>
      </c>
      <c r="ER51" s="488" t="s">
        <v>29</v>
      </c>
      <c r="ES51" s="488" t="s">
        <v>29</v>
      </c>
      <c r="ET51" s="489"/>
      <c r="EU51" s="487" t="s">
        <v>29</v>
      </c>
      <c r="EV51" s="488" t="s">
        <v>29</v>
      </c>
      <c r="EW51" s="488" t="s">
        <v>29</v>
      </c>
      <c r="EX51" s="488" t="s">
        <v>20</v>
      </c>
      <c r="EY51" s="489" t="s">
        <v>20</v>
      </c>
      <c r="EZ51" s="487" t="s">
        <v>29</v>
      </c>
      <c r="FA51" s="235" t="s">
        <v>20</v>
      </c>
      <c r="FB51" s="235" t="s">
        <v>20</v>
      </c>
      <c r="FC51" s="235" t="s">
        <v>20</v>
      </c>
      <c r="FD51" s="280"/>
      <c r="FE51" s="234" t="s">
        <v>20</v>
      </c>
      <c r="FF51" s="235" t="s">
        <v>20</v>
      </c>
      <c r="FG51" s="235" t="s">
        <v>20</v>
      </c>
      <c r="FH51" s="235" t="s">
        <v>344</v>
      </c>
      <c r="FI51" s="489" t="s">
        <v>20</v>
      </c>
      <c r="FJ51" s="487" t="s">
        <v>20</v>
      </c>
      <c r="FK51" s="488" t="s">
        <v>20</v>
      </c>
      <c r="FL51" s="488" t="s">
        <v>29</v>
      </c>
      <c r="FM51" s="488" t="s">
        <v>29</v>
      </c>
      <c r="FN51" s="489" t="s">
        <v>20</v>
      </c>
      <c r="FO51" s="84" t="s">
        <v>123</v>
      </c>
      <c r="FP51" s="184" t="s">
        <v>407</v>
      </c>
      <c r="FQ51" s="292">
        <f t="shared" si="4"/>
        <v>33</v>
      </c>
      <c r="FR51" s="210">
        <f t="shared" si="5"/>
        <v>20</v>
      </c>
      <c r="FS51" s="210">
        <f t="shared" si="6"/>
        <v>53</v>
      </c>
      <c r="FT51" s="294">
        <f t="shared" si="7"/>
        <v>0.62264150943396224</v>
      </c>
      <c r="FU51" s="292">
        <f t="shared" si="8"/>
        <v>16</v>
      </c>
      <c r="FV51" s="210">
        <f t="shared" si="9"/>
        <v>10</v>
      </c>
      <c r="FW51" s="210">
        <f t="shared" si="10"/>
        <v>26</v>
      </c>
      <c r="FX51" s="294">
        <f t="shared" si="11"/>
        <v>0.61538461538461542</v>
      </c>
    </row>
    <row r="52" spans="1:180" ht="17.25">
      <c r="A52" s="34"/>
      <c r="B52" s="57" t="s">
        <v>123</v>
      </c>
      <c r="C52" s="193" t="s">
        <v>255</v>
      </c>
      <c r="D52" s="194">
        <f t="shared" si="16"/>
        <v>51</v>
      </c>
      <c r="E52" s="195">
        <f t="shared" si="17"/>
        <v>57</v>
      </c>
      <c r="F52" s="195">
        <f>SUM(D52:E52)</f>
        <v>108</v>
      </c>
      <c r="G52" s="218">
        <f>IFERROR(D52/F52,"")</f>
        <v>0.47222222222222221</v>
      </c>
      <c r="H52" s="198" t="s">
        <v>29</v>
      </c>
      <c r="I52" s="199" t="s">
        <v>20</v>
      </c>
      <c r="J52" s="199" t="s">
        <v>20</v>
      </c>
      <c r="K52" s="199" t="s">
        <v>20</v>
      </c>
      <c r="L52" s="199"/>
      <c r="M52" s="200"/>
      <c r="N52" s="198" t="s">
        <v>20</v>
      </c>
      <c r="O52" s="199" t="s">
        <v>29</v>
      </c>
      <c r="P52" s="199" t="s">
        <v>20</v>
      </c>
      <c r="Q52" s="199" t="s">
        <v>20</v>
      </c>
      <c r="R52" s="200"/>
      <c r="S52" s="198" t="s">
        <v>20</v>
      </c>
      <c r="T52" s="199" t="s">
        <v>29</v>
      </c>
      <c r="U52" s="199" t="s">
        <v>29</v>
      </c>
      <c r="V52" s="199" t="s">
        <v>29</v>
      </c>
      <c r="W52" s="200"/>
      <c r="X52" s="206" t="s">
        <v>20</v>
      </c>
      <c r="Y52" s="203" t="s">
        <v>20</v>
      </c>
      <c r="Z52" s="203" t="s">
        <v>20</v>
      </c>
      <c r="AA52" s="203" t="s">
        <v>29</v>
      </c>
      <c r="AB52" s="204"/>
      <c r="AC52" s="180" t="s">
        <v>20</v>
      </c>
      <c r="AD52" s="181" t="s">
        <v>20</v>
      </c>
      <c r="AE52" s="181" t="s">
        <v>20</v>
      </c>
      <c r="AF52" s="181" t="s">
        <v>20</v>
      </c>
      <c r="AG52" s="181"/>
      <c r="AH52" s="180" t="s">
        <v>20</v>
      </c>
      <c r="AI52" s="181" t="s">
        <v>351</v>
      </c>
      <c r="AJ52" s="183" t="s">
        <v>29</v>
      </c>
      <c r="AK52" s="183" t="s">
        <v>29</v>
      </c>
      <c r="AL52" s="183" t="s">
        <v>29</v>
      </c>
      <c r="AM52" s="182" t="s">
        <v>29</v>
      </c>
      <c r="AN52" s="183" t="s">
        <v>20</v>
      </c>
      <c r="AO52" s="183" t="s">
        <v>29</v>
      </c>
      <c r="AP52" s="183" t="s">
        <v>20</v>
      </c>
      <c r="AQ52" s="183"/>
      <c r="AR52" s="182" t="s">
        <v>29</v>
      </c>
      <c r="AS52" s="183" t="s">
        <v>29</v>
      </c>
      <c r="AT52" s="183" t="s">
        <v>393</v>
      </c>
      <c r="AU52" s="178" t="s">
        <v>29</v>
      </c>
      <c r="AV52" s="179"/>
      <c r="AW52" s="177" t="s">
        <v>29</v>
      </c>
      <c r="AX52" s="228" t="s">
        <v>20</v>
      </c>
      <c r="AY52" s="228" t="s">
        <v>29</v>
      </c>
      <c r="AZ52" s="228" t="s">
        <v>20</v>
      </c>
      <c r="BA52" s="233"/>
      <c r="BB52" s="242" t="s">
        <v>29</v>
      </c>
      <c r="BC52" s="243" t="s">
        <v>29</v>
      </c>
      <c r="BD52" s="243" t="s">
        <v>394</v>
      </c>
      <c r="BE52" s="225" t="s">
        <v>29</v>
      </c>
      <c r="BF52" s="225"/>
      <c r="BG52" s="226"/>
      <c r="BH52" s="241" t="s">
        <v>29</v>
      </c>
      <c r="BI52" s="225" t="s">
        <v>29</v>
      </c>
      <c r="BJ52" s="225" t="s">
        <v>29</v>
      </c>
      <c r="BK52" s="225" t="s">
        <v>29</v>
      </c>
      <c r="BL52" s="285"/>
      <c r="BM52" s="241" t="s">
        <v>29</v>
      </c>
      <c r="BN52" s="225" t="s">
        <v>29</v>
      </c>
      <c r="BO52" s="225" t="s">
        <v>20</v>
      </c>
      <c r="BP52" s="225" t="s">
        <v>393</v>
      </c>
      <c r="BQ52" s="220" t="s">
        <v>29</v>
      </c>
      <c r="BR52" s="341"/>
      <c r="BS52" s="219" t="s">
        <v>29</v>
      </c>
      <c r="BT52" s="220" t="s">
        <v>29</v>
      </c>
      <c r="BU52" s="220" t="s">
        <v>29</v>
      </c>
      <c r="BV52" s="220" t="s">
        <v>29</v>
      </c>
      <c r="BW52" s="341"/>
      <c r="BX52" s="219" t="s">
        <v>29</v>
      </c>
      <c r="BY52" s="220" t="s">
        <v>20</v>
      </c>
      <c r="BZ52" s="220" t="s">
        <v>29</v>
      </c>
      <c r="CA52" s="220" t="s">
        <v>20</v>
      </c>
      <c r="CB52" s="342"/>
      <c r="CC52" s="466" t="s">
        <v>29</v>
      </c>
      <c r="CD52" s="220" t="s">
        <v>388</v>
      </c>
      <c r="CE52" s="199" t="s">
        <v>20</v>
      </c>
      <c r="CF52" s="199" t="s">
        <v>29</v>
      </c>
      <c r="CG52" s="200"/>
      <c r="CH52" s="198"/>
      <c r="CI52" s="199"/>
      <c r="CJ52" s="199" t="s">
        <v>5</v>
      </c>
      <c r="CK52" s="199"/>
      <c r="CL52" s="200"/>
      <c r="CM52" s="198"/>
      <c r="CN52" s="199"/>
      <c r="CO52" s="199" t="s">
        <v>5</v>
      </c>
      <c r="CP52" s="199"/>
      <c r="CQ52" s="200"/>
      <c r="CR52" s="201" t="s">
        <v>20</v>
      </c>
      <c r="CS52" s="199" t="s">
        <v>20</v>
      </c>
      <c r="CT52" s="199" t="s">
        <v>20</v>
      </c>
      <c r="CU52" s="199" t="s">
        <v>29</v>
      </c>
      <c r="CV52" s="269"/>
      <c r="CW52" s="198" t="s">
        <v>29</v>
      </c>
      <c r="CX52" s="199" t="s">
        <v>20</v>
      </c>
      <c r="CY52" s="199" t="s">
        <v>29</v>
      </c>
      <c r="CZ52" s="199" t="s">
        <v>29</v>
      </c>
      <c r="DA52" s="200"/>
      <c r="DB52" s="201" t="s">
        <v>29</v>
      </c>
      <c r="DC52" s="199" t="s">
        <v>20</v>
      </c>
      <c r="DD52" s="199" t="s">
        <v>29</v>
      </c>
      <c r="DE52" s="199" t="s">
        <v>29</v>
      </c>
      <c r="DF52" s="269"/>
      <c r="DG52" s="198" t="s">
        <v>20</v>
      </c>
      <c r="DH52" s="199" t="s">
        <v>20</v>
      </c>
      <c r="DI52" s="199" t="s">
        <v>20</v>
      </c>
      <c r="DJ52" s="199" t="s">
        <v>20</v>
      </c>
      <c r="DK52" s="200"/>
      <c r="DL52" s="198" t="s">
        <v>20</v>
      </c>
      <c r="DM52" s="199" t="s">
        <v>29</v>
      </c>
      <c r="DN52" s="199" t="s">
        <v>20</v>
      </c>
      <c r="DO52" s="199" t="s">
        <v>29</v>
      </c>
      <c r="DP52" s="200"/>
      <c r="DQ52" s="499"/>
      <c r="DR52" s="500"/>
      <c r="DS52" s="500" t="s">
        <v>5</v>
      </c>
      <c r="DT52" s="500"/>
      <c r="DU52" s="501"/>
      <c r="DV52" s="499" t="s">
        <v>20</v>
      </c>
      <c r="DW52" s="500" t="s">
        <v>29</v>
      </c>
      <c r="DX52" s="500" t="s">
        <v>20</v>
      </c>
      <c r="DY52" s="500" t="s">
        <v>29</v>
      </c>
      <c r="DZ52" s="501"/>
      <c r="EA52" s="499" t="s">
        <v>29</v>
      </c>
      <c r="EB52" s="500" t="s">
        <v>29</v>
      </c>
      <c r="EC52" s="500" t="s">
        <v>20</v>
      </c>
      <c r="ED52" s="500" t="s">
        <v>20</v>
      </c>
      <c r="EE52" s="501"/>
      <c r="EF52" s="499"/>
      <c r="EG52" s="500"/>
      <c r="EH52" s="500" t="s">
        <v>5</v>
      </c>
      <c r="EI52" s="500"/>
      <c r="EJ52" s="501"/>
      <c r="EK52" s="499" t="s">
        <v>20</v>
      </c>
      <c r="EL52" s="500" t="s">
        <v>20</v>
      </c>
      <c r="EM52" s="500" t="s">
        <v>29</v>
      </c>
      <c r="EN52" s="500" t="s">
        <v>29</v>
      </c>
      <c r="EO52" s="501"/>
      <c r="EP52" s="499"/>
      <c r="EQ52" s="500" t="s">
        <v>5</v>
      </c>
      <c r="ER52" s="500"/>
      <c r="ES52" s="500" t="s">
        <v>249</v>
      </c>
      <c r="ET52" s="501"/>
      <c r="EU52" s="499" t="s">
        <v>20</v>
      </c>
      <c r="EV52" s="203" t="s">
        <v>345</v>
      </c>
      <c r="EW52" s="500" t="s">
        <v>29</v>
      </c>
      <c r="EX52" s="203" t="s">
        <v>20</v>
      </c>
      <c r="EY52" s="204" t="s">
        <v>20</v>
      </c>
      <c r="EZ52" s="205" t="s">
        <v>20</v>
      </c>
      <c r="FA52" s="203" t="s">
        <v>20</v>
      </c>
      <c r="FB52" s="203" t="s">
        <v>29</v>
      </c>
      <c r="FC52" s="203" t="s">
        <v>29</v>
      </c>
      <c r="FD52" s="204"/>
      <c r="FE52" s="205" t="s">
        <v>29</v>
      </c>
      <c r="FF52" s="203" t="s">
        <v>20</v>
      </c>
      <c r="FG52" s="203" t="s">
        <v>20</v>
      </c>
      <c r="FH52" s="203" t="s">
        <v>20</v>
      </c>
      <c r="FI52" s="204"/>
      <c r="FJ52" s="205" t="s">
        <v>20</v>
      </c>
      <c r="FK52" s="203" t="s">
        <v>20</v>
      </c>
      <c r="FL52" s="203" t="s">
        <v>344</v>
      </c>
      <c r="FM52" s="500" t="s">
        <v>29</v>
      </c>
      <c r="FN52" s="501" t="s">
        <v>29</v>
      </c>
      <c r="FO52" s="57" t="s">
        <v>123</v>
      </c>
      <c r="FP52" s="193" t="s">
        <v>255</v>
      </c>
      <c r="FQ52" s="289">
        <f t="shared" si="4"/>
        <v>22</v>
      </c>
      <c r="FR52" s="195">
        <f t="shared" si="5"/>
        <v>14</v>
      </c>
      <c r="FS52" s="195">
        <f t="shared" si="6"/>
        <v>36</v>
      </c>
      <c r="FT52" s="290">
        <f t="shared" si="7"/>
        <v>0.61111111111111116</v>
      </c>
      <c r="FU52" s="289">
        <f t="shared" si="8"/>
        <v>12</v>
      </c>
      <c r="FV52" s="195">
        <f t="shared" si="9"/>
        <v>8</v>
      </c>
      <c r="FW52" s="195">
        <f t="shared" si="10"/>
        <v>20</v>
      </c>
      <c r="FX52" s="290">
        <f t="shared" si="11"/>
        <v>0.6</v>
      </c>
    </row>
    <row r="53" spans="1:180" ht="17.25">
      <c r="A53" s="754"/>
      <c r="B53" s="57" t="s">
        <v>123</v>
      </c>
      <c r="C53" s="1026" t="s">
        <v>530</v>
      </c>
      <c r="D53" s="209">
        <f t="shared" si="16"/>
        <v>3</v>
      </c>
      <c r="E53" s="210">
        <f t="shared" si="17"/>
        <v>5</v>
      </c>
      <c r="F53" s="210">
        <f>SUM(D53:E53)</f>
        <v>8</v>
      </c>
      <c r="G53" s="211">
        <f>IFERROR(D53/F53,"")</f>
        <v>0.375</v>
      </c>
      <c r="H53" s="1028"/>
      <c r="I53" s="1029"/>
      <c r="J53" s="1029"/>
      <c r="K53" s="1029"/>
      <c r="L53" s="1029"/>
      <c r="M53" s="1030"/>
      <c r="N53" s="1028"/>
      <c r="O53" s="1029"/>
      <c r="P53" s="1029"/>
      <c r="Q53" s="1029"/>
      <c r="R53" s="1030"/>
      <c r="S53" s="1028"/>
      <c r="T53" s="1029"/>
      <c r="U53" s="1029"/>
      <c r="V53" s="1029"/>
      <c r="W53" s="1030"/>
      <c r="X53" s="1031"/>
      <c r="Y53" s="1029"/>
      <c r="Z53" s="1029"/>
      <c r="AA53" s="1029"/>
      <c r="AB53" s="1030"/>
      <c r="AC53" s="1055"/>
      <c r="AD53" s="1033"/>
      <c r="AE53" s="1056"/>
      <c r="AF53" s="1033"/>
      <c r="AG53" s="1033"/>
      <c r="AH53" s="1032"/>
      <c r="AI53" s="1033"/>
      <c r="AJ53" s="1033"/>
      <c r="AK53" s="1033"/>
      <c r="AL53" s="1033"/>
      <c r="AM53" s="1032"/>
      <c r="AN53" s="1033"/>
      <c r="AO53" s="1033"/>
      <c r="AP53" s="1033"/>
      <c r="AQ53" s="1033"/>
      <c r="AR53" s="1032"/>
      <c r="AS53" s="1033"/>
      <c r="AT53" s="1033"/>
      <c r="AU53" s="1033"/>
      <c r="AV53" s="1034"/>
      <c r="AW53" s="1032"/>
      <c r="AX53" s="1033"/>
      <c r="AY53" s="1033"/>
      <c r="AZ53" s="1035"/>
      <c r="BA53" s="1036"/>
      <c r="BB53" s="1037"/>
      <c r="BC53" s="1038"/>
      <c r="BD53" s="1038"/>
      <c r="BE53" s="1038"/>
      <c r="BF53" s="1038"/>
      <c r="BG53" s="1039"/>
      <c r="BH53" s="1037"/>
      <c r="BI53" s="1038"/>
      <c r="BJ53" s="1038"/>
      <c r="BK53" s="1038"/>
      <c r="BL53" s="1040"/>
      <c r="BM53" s="1028"/>
      <c r="BN53" s="1029"/>
      <c r="BO53" s="1041"/>
      <c r="BP53" s="1041"/>
      <c r="BQ53" s="1041"/>
      <c r="BR53" s="1042"/>
      <c r="BS53" s="1043"/>
      <c r="BT53" s="1041"/>
      <c r="BU53" s="1041"/>
      <c r="BV53" s="1029"/>
      <c r="BW53" s="1030"/>
      <c r="BX53" s="1028"/>
      <c r="BY53" s="1029"/>
      <c r="BZ53" s="1029"/>
      <c r="CA53" s="1029"/>
      <c r="CB53" s="1040"/>
      <c r="CC53" s="1044"/>
      <c r="CD53" s="1029"/>
      <c r="CE53" s="1029"/>
      <c r="CF53" s="1029"/>
      <c r="CG53" s="1030"/>
      <c r="CH53" s="1028"/>
      <c r="CI53" s="1029"/>
      <c r="CJ53" s="1029"/>
      <c r="CK53" s="1029"/>
      <c r="CL53" s="1030"/>
      <c r="CM53" s="1028"/>
      <c r="CN53" s="1029"/>
      <c r="CO53" s="1029"/>
      <c r="CP53" s="1029"/>
      <c r="CQ53" s="1030"/>
      <c r="CR53" s="1031"/>
      <c r="CS53" s="1029"/>
      <c r="CT53" s="1029"/>
      <c r="CU53" s="1029"/>
      <c r="CV53" s="1054"/>
      <c r="CW53" s="1028"/>
      <c r="CX53" s="1029"/>
      <c r="CY53" s="1029"/>
      <c r="CZ53" s="1029"/>
      <c r="DA53" s="1030"/>
      <c r="DB53" s="1057"/>
      <c r="DC53" s="1047"/>
      <c r="DD53" s="1047"/>
      <c r="DE53" s="1047"/>
      <c r="DF53" s="1048"/>
      <c r="DG53" s="1049"/>
      <c r="DH53" s="1047"/>
      <c r="DI53" s="1047"/>
      <c r="DJ53" s="1047"/>
      <c r="DK53" s="1050"/>
      <c r="DL53" s="1049"/>
      <c r="DM53" s="1047"/>
      <c r="DN53" s="1047"/>
      <c r="DO53" s="1047"/>
      <c r="DP53" s="1050"/>
      <c r="DQ53" s="1049"/>
      <c r="DR53" s="1047"/>
      <c r="DS53" s="1047"/>
      <c r="DT53" s="1047"/>
      <c r="DU53" s="1050"/>
      <c r="DV53" s="1049"/>
      <c r="DW53" s="1047"/>
      <c r="DX53" s="1047"/>
      <c r="DY53" s="1047"/>
      <c r="DZ53" s="1050"/>
      <c r="EA53" s="1049"/>
      <c r="EB53" s="1047"/>
      <c r="EC53" s="1047"/>
      <c r="ED53" s="1047"/>
      <c r="EE53" s="1050"/>
      <c r="EF53" s="1049"/>
      <c r="EG53" s="1047"/>
      <c r="EH53" s="1047"/>
      <c r="EI53" s="1047"/>
      <c r="EJ53" s="1050"/>
      <c r="EK53" s="1049"/>
      <c r="EL53" s="1047"/>
      <c r="EM53" s="1047"/>
      <c r="EN53" s="1047"/>
      <c r="EO53" s="1050"/>
      <c r="EP53" s="1049"/>
      <c r="EQ53" s="1047"/>
      <c r="ER53" s="1047"/>
      <c r="ES53" s="1047"/>
      <c r="ET53" s="1050"/>
      <c r="EU53" s="1049"/>
      <c r="EV53" s="1047"/>
      <c r="EW53" s="1047"/>
      <c r="EX53" s="1047"/>
      <c r="EY53" s="1050"/>
      <c r="EZ53" s="1049"/>
      <c r="FA53" s="1047"/>
      <c r="FB53" s="1047"/>
      <c r="FC53" s="1047"/>
      <c r="FD53" s="1050"/>
      <c r="FE53" s="1049" t="s">
        <v>29</v>
      </c>
      <c r="FF53" s="1047" t="s">
        <v>20</v>
      </c>
      <c r="FG53" s="1047" t="s">
        <v>20</v>
      </c>
      <c r="FH53" s="1047" t="s">
        <v>29</v>
      </c>
      <c r="FI53" s="1050"/>
      <c r="FJ53" s="1049" t="s">
        <v>29</v>
      </c>
      <c r="FK53" s="1047" t="s">
        <v>20</v>
      </c>
      <c r="FL53" s="1047" t="s">
        <v>29</v>
      </c>
      <c r="FM53" s="1047" t="s">
        <v>29</v>
      </c>
      <c r="FN53" s="1051" t="s">
        <v>317</v>
      </c>
      <c r="FO53" s="57" t="s">
        <v>123</v>
      </c>
      <c r="FP53" s="1026" t="s">
        <v>530</v>
      </c>
      <c r="FQ53" s="1052">
        <f t="shared" si="4"/>
        <v>3</v>
      </c>
      <c r="FR53" s="1027">
        <f t="shared" si="5"/>
        <v>5</v>
      </c>
      <c r="FS53" s="1027">
        <f t="shared" si="6"/>
        <v>8</v>
      </c>
      <c r="FT53" s="1053">
        <f t="shared" si="7"/>
        <v>0.375</v>
      </c>
      <c r="FU53" s="1052">
        <f t="shared" si="8"/>
        <v>3</v>
      </c>
      <c r="FV53" s="1027">
        <f t="shared" si="9"/>
        <v>5</v>
      </c>
      <c r="FW53" s="1027">
        <f t="shared" si="10"/>
        <v>8</v>
      </c>
      <c r="FX53" s="1053">
        <f t="shared" si="11"/>
        <v>0.375</v>
      </c>
    </row>
    <row r="54" spans="1:180" ht="17.25">
      <c r="A54" s="34"/>
      <c r="B54" s="52" t="s">
        <v>83</v>
      </c>
      <c r="C54" s="216" t="s">
        <v>417</v>
      </c>
      <c r="D54" s="185">
        <f t="shared" si="16"/>
        <v>18</v>
      </c>
      <c r="E54" s="186">
        <f t="shared" si="17"/>
        <v>34</v>
      </c>
      <c r="F54" s="186">
        <f>SUM(D54:E54)</f>
        <v>52</v>
      </c>
      <c r="G54" s="217">
        <f>IFERROR(D54/F54,"")</f>
        <v>0.34615384615384615</v>
      </c>
      <c r="H54" s="134"/>
      <c r="I54" s="135"/>
      <c r="J54" s="135"/>
      <c r="K54" s="135"/>
      <c r="L54" s="135"/>
      <c r="M54" s="136"/>
      <c r="N54" s="134"/>
      <c r="O54" s="135"/>
      <c r="P54" s="135"/>
      <c r="Q54" s="135"/>
      <c r="R54" s="136"/>
      <c r="S54" s="134"/>
      <c r="T54" s="135"/>
      <c r="U54" s="135"/>
      <c r="V54" s="135"/>
      <c r="W54" s="136"/>
      <c r="X54" s="189"/>
      <c r="Y54" s="135"/>
      <c r="Z54" s="135"/>
      <c r="AA54" s="135"/>
      <c r="AB54" s="136"/>
      <c r="AC54" s="593"/>
      <c r="AD54" s="191"/>
      <c r="AE54" s="594"/>
      <c r="AF54" s="191"/>
      <c r="AG54" s="191"/>
      <c r="AH54" s="190"/>
      <c r="AI54" s="191"/>
      <c r="AJ54" s="191"/>
      <c r="AK54" s="191"/>
      <c r="AL54" s="191"/>
      <c r="AM54" s="190"/>
      <c r="AN54" s="191"/>
      <c r="AO54" s="191"/>
      <c r="AP54" s="191"/>
      <c r="AQ54" s="191"/>
      <c r="AR54" s="190"/>
      <c r="AS54" s="191"/>
      <c r="AT54" s="191"/>
      <c r="AU54" s="191"/>
      <c r="AV54" s="192"/>
      <c r="AW54" s="190"/>
      <c r="AX54" s="191"/>
      <c r="AY54" s="191"/>
      <c r="AZ54" s="191"/>
      <c r="BA54" s="192"/>
      <c r="BB54" s="134"/>
      <c r="BC54" s="135"/>
      <c r="BD54" s="135"/>
      <c r="BE54" s="135"/>
      <c r="BF54" s="135"/>
      <c r="BG54" s="136"/>
      <c r="BH54" s="134"/>
      <c r="BI54" s="135"/>
      <c r="BJ54" s="135"/>
      <c r="BK54" s="135"/>
      <c r="BL54" s="268"/>
      <c r="BM54" s="134"/>
      <c r="BN54" s="135"/>
      <c r="BO54" s="135"/>
      <c r="BP54" s="135"/>
      <c r="BQ54" s="135"/>
      <c r="BR54" s="136"/>
      <c r="BS54" s="134"/>
      <c r="BT54" s="135"/>
      <c r="BU54" s="135"/>
      <c r="BV54" s="135"/>
      <c r="BW54" s="136"/>
      <c r="BX54" s="134"/>
      <c r="BY54" s="135"/>
      <c r="BZ54" s="135"/>
      <c r="CA54" s="135"/>
      <c r="CB54" s="268"/>
      <c r="CC54" s="349"/>
      <c r="CD54" s="135"/>
      <c r="CE54" s="135"/>
      <c r="CF54" s="135"/>
      <c r="CG54" s="136"/>
      <c r="CH54" s="134"/>
      <c r="CI54" s="135"/>
      <c r="CJ54" s="135"/>
      <c r="CK54" s="135"/>
      <c r="CL54" s="136"/>
      <c r="CM54" s="134"/>
      <c r="CN54" s="135"/>
      <c r="CO54" s="135"/>
      <c r="CP54" s="135"/>
      <c r="CQ54" s="136"/>
      <c r="CR54" s="189" t="s">
        <v>20</v>
      </c>
      <c r="CS54" s="135" t="s">
        <v>29</v>
      </c>
      <c r="CT54" s="135" t="s">
        <v>20</v>
      </c>
      <c r="CU54" s="135" t="s">
        <v>29</v>
      </c>
      <c r="CV54" s="595"/>
      <c r="CW54" s="134" t="s">
        <v>29</v>
      </c>
      <c r="CX54" s="135" t="s">
        <v>29</v>
      </c>
      <c r="CY54" s="135" t="s">
        <v>29</v>
      </c>
      <c r="CZ54" s="135" t="s">
        <v>29</v>
      </c>
      <c r="DA54" s="495" t="s">
        <v>317</v>
      </c>
      <c r="DB54" s="189"/>
      <c r="DC54" s="135"/>
      <c r="DD54" s="135"/>
      <c r="DE54" s="135"/>
      <c r="DF54" s="268"/>
      <c r="DG54" s="134" t="s">
        <v>29</v>
      </c>
      <c r="DH54" s="135" t="s">
        <v>20</v>
      </c>
      <c r="DI54" s="135" t="s">
        <v>20</v>
      </c>
      <c r="DJ54" s="135" t="s">
        <v>29</v>
      </c>
      <c r="DK54" s="136"/>
      <c r="DL54" s="134" t="s">
        <v>29</v>
      </c>
      <c r="DM54" s="135" t="s">
        <v>20</v>
      </c>
      <c r="DN54" s="135" t="s">
        <v>20</v>
      </c>
      <c r="DO54" s="229" t="s">
        <v>29</v>
      </c>
      <c r="DP54" s="230"/>
      <c r="DQ54" s="272" t="s">
        <v>29</v>
      </c>
      <c r="DR54" s="229" t="s">
        <v>20</v>
      </c>
      <c r="DS54" s="229" t="s">
        <v>29</v>
      </c>
      <c r="DT54" s="229" t="s">
        <v>29</v>
      </c>
      <c r="DU54" s="230"/>
      <c r="DV54" s="272" t="s">
        <v>29</v>
      </c>
      <c r="DW54" s="229" t="s">
        <v>29</v>
      </c>
      <c r="DX54" s="229" t="s">
        <v>29</v>
      </c>
      <c r="DY54" s="229" t="s">
        <v>444</v>
      </c>
      <c r="DZ54" s="528"/>
      <c r="EA54" s="526" t="s">
        <v>20</v>
      </c>
      <c r="EB54" s="322" t="s">
        <v>29</v>
      </c>
      <c r="EC54" s="322" t="s">
        <v>29</v>
      </c>
      <c r="ED54" s="322" t="s">
        <v>29</v>
      </c>
      <c r="EE54" s="324"/>
      <c r="EF54" s="323" t="s">
        <v>20</v>
      </c>
      <c r="EG54" s="322" t="s">
        <v>29</v>
      </c>
      <c r="EH54" s="322" t="s">
        <v>29</v>
      </c>
      <c r="EI54" s="322" t="s">
        <v>20</v>
      </c>
      <c r="EJ54" s="324"/>
      <c r="EK54" s="323" t="s">
        <v>29</v>
      </c>
      <c r="EL54" s="322" t="s">
        <v>29</v>
      </c>
      <c r="EM54" s="322" t="s">
        <v>29</v>
      </c>
      <c r="EN54" s="322" t="s">
        <v>479</v>
      </c>
      <c r="EO54" s="528" t="s">
        <v>29</v>
      </c>
      <c r="EP54" s="526" t="s">
        <v>20</v>
      </c>
      <c r="EQ54" s="527" t="s">
        <v>29</v>
      </c>
      <c r="ER54" s="527" t="s">
        <v>29</v>
      </c>
      <c r="ES54" s="527" t="s">
        <v>20</v>
      </c>
      <c r="ET54" s="528"/>
      <c r="EU54" s="526"/>
      <c r="EV54" s="527"/>
      <c r="EW54" s="527" t="s">
        <v>5</v>
      </c>
      <c r="EX54" s="527"/>
      <c r="EY54" s="528"/>
      <c r="EZ54" s="526" t="s">
        <v>29</v>
      </c>
      <c r="FA54" s="527" t="s">
        <v>20</v>
      </c>
      <c r="FB54" s="527" t="s">
        <v>29</v>
      </c>
      <c r="FC54" s="527" t="s">
        <v>20</v>
      </c>
      <c r="FD54" s="528"/>
      <c r="FE54" s="526" t="s">
        <v>29</v>
      </c>
      <c r="FF54" s="527" t="s">
        <v>20</v>
      </c>
      <c r="FG54" s="527" t="s">
        <v>20</v>
      </c>
      <c r="FH54" s="527" t="s">
        <v>29</v>
      </c>
      <c r="FI54" s="528"/>
      <c r="FJ54" s="526" t="s">
        <v>20</v>
      </c>
      <c r="FK54" s="527" t="s">
        <v>29</v>
      </c>
      <c r="FL54" s="527" t="s">
        <v>20</v>
      </c>
      <c r="FM54" s="527" t="s">
        <v>29</v>
      </c>
      <c r="FN54" s="528"/>
      <c r="FO54" s="52" t="s">
        <v>83</v>
      </c>
      <c r="FP54" s="216" t="s">
        <v>417</v>
      </c>
      <c r="FQ54" s="287">
        <f t="shared" si="4"/>
        <v>16</v>
      </c>
      <c r="FR54" s="186">
        <f t="shared" si="5"/>
        <v>28</v>
      </c>
      <c r="FS54" s="186">
        <f t="shared" si="6"/>
        <v>44</v>
      </c>
      <c r="FT54" s="288">
        <f t="shared" si="7"/>
        <v>0.36363636363636365</v>
      </c>
      <c r="FU54" s="287">
        <f t="shared" si="8"/>
        <v>8</v>
      </c>
      <c r="FV54" s="186">
        <f t="shared" si="9"/>
        <v>12</v>
      </c>
      <c r="FW54" s="186">
        <f t="shared" si="10"/>
        <v>20</v>
      </c>
      <c r="FX54" s="288">
        <f t="shared" si="11"/>
        <v>0.4</v>
      </c>
    </row>
    <row r="55" spans="1:180" ht="17.25">
      <c r="A55" s="34"/>
      <c r="B55" s="57" t="s">
        <v>83</v>
      </c>
      <c r="C55" s="193" t="s">
        <v>136</v>
      </c>
      <c r="D55" s="194">
        <f t="shared" si="16"/>
        <v>35</v>
      </c>
      <c r="E55" s="195">
        <f t="shared" si="17"/>
        <v>45</v>
      </c>
      <c r="F55" s="195">
        <f t="shared" si="2"/>
        <v>80</v>
      </c>
      <c r="G55" s="218">
        <f t="shared" si="3"/>
        <v>0.4375</v>
      </c>
      <c r="H55" s="198" t="s">
        <v>20</v>
      </c>
      <c r="I55" s="199" t="s">
        <v>29</v>
      </c>
      <c r="J55" s="199" t="s">
        <v>29</v>
      </c>
      <c r="K55" s="199" t="s">
        <v>29</v>
      </c>
      <c r="L55" s="199"/>
      <c r="M55" s="200"/>
      <c r="N55" s="198" t="s">
        <v>20</v>
      </c>
      <c r="O55" s="199" t="s">
        <v>29</v>
      </c>
      <c r="P55" s="199" t="s">
        <v>29</v>
      </c>
      <c r="Q55" s="199" t="s">
        <v>29</v>
      </c>
      <c r="R55" s="200"/>
      <c r="S55" s="198" t="s">
        <v>263</v>
      </c>
      <c r="T55" s="199" t="s">
        <v>263</v>
      </c>
      <c r="U55" s="199" t="s">
        <v>20</v>
      </c>
      <c r="V55" s="199" t="s">
        <v>20</v>
      </c>
      <c r="W55" s="200"/>
      <c r="X55" s="201" t="s">
        <v>29</v>
      </c>
      <c r="Y55" s="199" t="s">
        <v>29</v>
      </c>
      <c r="Z55" s="199" t="s">
        <v>29</v>
      </c>
      <c r="AA55" s="199" t="s">
        <v>20</v>
      </c>
      <c r="AB55" s="200" t="s">
        <v>29</v>
      </c>
      <c r="AC55" s="180" t="s">
        <v>20</v>
      </c>
      <c r="AD55" s="181" t="s">
        <v>20</v>
      </c>
      <c r="AE55" s="181" t="s">
        <v>20</v>
      </c>
      <c r="AF55" s="181" t="s">
        <v>20</v>
      </c>
      <c r="AG55" s="181" t="s">
        <v>250</v>
      </c>
      <c r="AH55" s="180" t="s">
        <v>29</v>
      </c>
      <c r="AI55" s="181" t="s">
        <v>29</v>
      </c>
      <c r="AJ55" s="181" t="s">
        <v>29</v>
      </c>
      <c r="AK55" s="181" t="s">
        <v>20</v>
      </c>
      <c r="AL55" s="181" t="s">
        <v>250</v>
      </c>
      <c r="AM55" s="180" t="s">
        <v>20</v>
      </c>
      <c r="AN55" s="181" t="s">
        <v>20</v>
      </c>
      <c r="AO55" s="181" t="s">
        <v>20</v>
      </c>
      <c r="AP55" s="181" t="s">
        <v>20</v>
      </c>
      <c r="AQ55" s="181" t="s">
        <v>345</v>
      </c>
      <c r="AR55" s="177" t="s">
        <v>29</v>
      </c>
      <c r="AS55" s="178" t="s">
        <v>29</v>
      </c>
      <c r="AT55" s="178" t="s">
        <v>20</v>
      </c>
      <c r="AU55" s="178" t="s">
        <v>20</v>
      </c>
      <c r="AV55" s="179"/>
      <c r="AW55" s="177" t="s">
        <v>20</v>
      </c>
      <c r="AX55" s="178" t="s">
        <v>29</v>
      </c>
      <c r="AY55" s="178" t="s">
        <v>29</v>
      </c>
      <c r="AZ55" s="178" t="s">
        <v>20</v>
      </c>
      <c r="BA55" s="179"/>
      <c r="BB55" s="198" t="s">
        <v>29</v>
      </c>
      <c r="BC55" s="199" t="s">
        <v>29</v>
      </c>
      <c r="BD55" s="199" t="s">
        <v>20</v>
      </c>
      <c r="BE55" s="199" t="s">
        <v>29</v>
      </c>
      <c r="BF55" s="199"/>
      <c r="BG55" s="200"/>
      <c r="BH55" s="198" t="s">
        <v>20</v>
      </c>
      <c r="BI55" s="199" t="s">
        <v>29</v>
      </c>
      <c r="BJ55" s="203" t="s">
        <v>20</v>
      </c>
      <c r="BK55" s="203" t="s">
        <v>20</v>
      </c>
      <c r="BL55" s="283"/>
      <c r="BM55" s="205" t="s">
        <v>29</v>
      </c>
      <c r="BN55" s="203" t="s">
        <v>20</v>
      </c>
      <c r="BO55" s="203" t="s">
        <v>29</v>
      </c>
      <c r="BP55" s="203" t="s">
        <v>20</v>
      </c>
      <c r="BQ55" s="203"/>
      <c r="BR55" s="204"/>
      <c r="BS55" s="205" t="s">
        <v>20</v>
      </c>
      <c r="BT55" s="203" t="s">
        <v>20</v>
      </c>
      <c r="BU55" s="203" t="s">
        <v>20</v>
      </c>
      <c r="BV55" s="203" t="s">
        <v>29</v>
      </c>
      <c r="BW55" s="204"/>
      <c r="BX55" s="205" t="s">
        <v>20</v>
      </c>
      <c r="BY55" s="203" t="s">
        <v>20</v>
      </c>
      <c r="BZ55" s="203" t="s">
        <v>346</v>
      </c>
      <c r="CA55" s="225" t="s">
        <v>29</v>
      </c>
      <c r="CB55" s="285" t="s">
        <v>29</v>
      </c>
      <c r="CC55" s="352" t="s">
        <v>29</v>
      </c>
      <c r="CD55" s="225" t="s">
        <v>29</v>
      </c>
      <c r="CE55" s="225" t="s">
        <v>29</v>
      </c>
      <c r="CF55" s="225" t="s">
        <v>20</v>
      </c>
      <c r="CG55" s="226"/>
      <c r="CH55" s="241" t="s">
        <v>29</v>
      </c>
      <c r="CI55" s="225" t="s">
        <v>29</v>
      </c>
      <c r="CJ55" s="225" t="s">
        <v>408</v>
      </c>
      <c r="CK55" s="220" t="s">
        <v>29</v>
      </c>
      <c r="CL55" s="341"/>
      <c r="CM55" s="219" t="s">
        <v>29</v>
      </c>
      <c r="CN55" s="220" t="s">
        <v>29</v>
      </c>
      <c r="CO55" s="220" t="s">
        <v>29</v>
      </c>
      <c r="CP55" s="220" t="s">
        <v>29</v>
      </c>
      <c r="CQ55" s="341"/>
      <c r="CR55" s="396" t="s">
        <v>29</v>
      </c>
      <c r="CS55" s="220" t="s">
        <v>20</v>
      </c>
      <c r="CT55" s="220" t="s">
        <v>29</v>
      </c>
      <c r="CU55" s="220" t="s">
        <v>29</v>
      </c>
      <c r="CV55" s="342" t="s">
        <v>419</v>
      </c>
      <c r="CW55" s="198" t="s">
        <v>29</v>
      </c>
      <c r="CX55" s="199" t="s">
        <v>29</v>
      </c>
      <c r="CY55" s="199" t="s">
        <v>20</v>
      </c>
      <c r="CZ55" s="199" t="s">
        <v>20</v>
      </c>
      <c r="DA55" s="200"/>
      <c r="DB55" s="201" t="s">
        <v>20</v>
      </c>
      <c r="DC55" s="199" t="s">
        <v>20</v>
      </c>
      <c r="DD55" s="199" t="s">
        <v>29</v>
      </c>
      <c r="DE55" s="199" t="s">
        <v>29</v>
      </c>
      <c r="DF55" s="269" t="s">
        <v>29</v>
      </c>
      <c r="DG55" s="198"/>
      <c r="DH55" s="199" t="s">
        <v>5</v>
      </c>
      <c r="DI55" s="199"/>
      <c r="DJ55" s="199" t="s">
        <v>249</v>
      </c>
      <c r="DK55" s="200"/>
      <c r="DL55" s="198"/>
      <c r="DM55" s="199" t="s">
        <v>5</v>
      </c>
      <c r="DN55" s="199"/>
      <c r="DO55" s="199" t="s">
        <v>249</v>
      </c>
      <c r="DP55" s="200"/>
      <c r="DQ55" s="499"/>
      <c r="DR55" s="500" t="s">
        <v>5</v>
      </c>
      <c r="DS55" s="500"/>
      <c r="DT55" s="500" t="s">
        <v>249</v>
      </c>
      <c r="DU55" s="501"/>
      <c r="DV55" s="499"/>
      <c r="DW55" s="500" t="s">
        <v>5</v>
      </c>
      <c r="DX55" s="500"/>
      <c r="DY55" s="500" t="s">
        <v>249</v>
      </c>
      <c r="DZ55" s="501"/>
      <c r="EA55" s="499"/>
      <c r="EB55" s="500" t="s">
        <v>5</v>
      </c>
      <c r="EC55" s="500"/>
      <c r="ED55" s="500" t="s">
        <v>249</v>
      </c>
      <c r="EE55" s="501"/>
      <c r="EF55" s="499"/>
      <c r="EG55" s="500" t="s">
        <v>5</v>
      </c>
      <c r="EH55" s="500"/>
      <c r="EI55" s="500" t="s">
        <v>249</v>
      </c>
      <c r="EJ55" s="501"/>
      <c r="EK55" s="499"/>
      <c r="EL55" s="500" t="s">
        <v>5</v>
      </c>
      <c r="EM55" s="500"/>
      <c r="EN55" s="500" t="s">
        <v>249</v>
      </c>
      <c r="EO55" s="501"/>
      <c r="EP55" s="499"/>
      <c r="EQ55" s="500" t="s">
        <v>5</v>
      </c>
      <c r="ER55" s="500"/>
      <c r="ES55" s="500" t="s">
        <v>249</v>
      </c>
      <c r="ET55" s="501"/>
      <c r="EU55" s="499"/>
      <c r="EV55" s="500" t="s">
        <v>5</v>
      </c>
      <c r="EW55" s="500"/>
      <c r="EX55" s="500" t="s">
        <v>249</v>
      </c>
      <c r="EY55" s="501"/>
      <c r="EZ55" s="499"/>
      <c r="FA55" s="500" t="s">
        <v>5</v>
      </c>
      <c r="FB55" s="500"/>
      <c r="FC55" s="500" t="s">
        <v>249</v>
      </c>
      <c r="FD55" s="501"/>
      <c r="FE55" s="499"/>
      <c r="FF55" s="500" t="s">
        <v>5</v>
      </c>
      <c r="FG55" s="500"/>
      <c r="FH55" s="500" t="s">
        <v>249</v>
      </c>
      <c r="FI55" s="501"/>
      <c r="FJ55" s="499"/>
      <c r="FK55" s="500" t="s">
        <v>5</v>
      </c>
      <c r="FL55" s="500"/>
      <c r="FM55" s="500" t="s">
        <v>249</v>
      </c>
      <c r="FN55" s="501"/>
      <c r="FO55" s="57" t="s">
        <v>83</v>
      </c>
      <c r="FP55" s="193" t="s">
        <v>136</v>
      </c>
      <c r="FQ55" s="289">
        <f t="shared" si="4"/>
        <v>0</v>
      </c>
      <c r="FR55" s="195">
        <f t="shared" si="5"/>
        <v>0</v>
      </c>
      <c r="FS55" s="195">
        <f t="shared" si="6"/>
        <v>0</v>
      </c>
      <c r="FT55" s="290" t="str">
        <f t="shared" si="7"/>
        <v/>
      </c>
      <c r="FU55" s="289">
        <f t="shared" si="8"/>
        <v>0</v>
      </c>
      <c r="FV55" s="195">
        <f t="shared" si="9"/>
        <v>0</v>
      </c>
      <c r="FW55" s="195">
        <f t="shared" si="10"/>
        <v>0</v>
      </c>
      <c r="FX55" s="290" t="str">
        <f t="shared" si="11"/>
        <v/>
      </c>
    </row>
    <row r="56" spans="1:180" ht="17.25">
      <c r="A56" s="34"/>
      <c r="B56" s="57" t="s">
        <v>83</v>
      </c>
      <c r="C56" s="193" t="s">
        <v>126</v>
      </c>
      <c r="D56" s="194">
        <f t="shared" si="16"/>
        <v>26</v>
      </c>
      <c r="E56" s="195">
        <f t="shared" si="17"/>
        <v>25</v>
      </c>
      <c r="F56" s="195">
        <f t="shared" si="2"/>
        <v>51</v>
      </c>
      <c r="G56" s="218">
        <f t="shared" si="3"/>
        <v>0.50980392156862742</v>
      </c>
      <c r="H56" s="198"/>
      <c r="I56" s="199"/>
      <c r="J56" s="199"/>
      <c r="K56" s="199"/>
      <c r="L56" s="199"/>
      <c r="M56" s="200"/>
      <c r="N56" s="198"/>
      <c r="O56" s="199"/>
      <c r="P56" s="199"/>
      <c r="Q56" s="199"/>
      <c r="R56" s="200"/>
      <c r="S56" s="198"/>
      <c r="T56" s="199" t="s">
        <v>5</v>
      </c>
      <c r="U56" s="199"/>
      <c r="V56" s="199" t="s">
        <v>249</v>
      </c>
      <c r="W56" s="200"/>
      <c r="X56" s="201"/>
      <c r="Y56" s="199" t="s">
        <v>5</v>
      </c>
      <c r="Z56" s="199"/>
      <c r="AA56" s="199" t="s">
        <v>249</v>
      </c>
      <c r="AB56" s="200"/>
      <c r="AC56" s="177" t="s">
        <v>5</v>
      </c>
      <c r="AD56" s="178"/>
      <c r="AE56" s="178"/>
      <c r="AF56" s="178"/>
      <c r="AG56" s="178"/>
      <c r="AH56" s="177" t="s">
        <v>5</v>
      </c>
      <c r="AI56" s="178"/>
      <c r="AJ56" s="178"/>
      <c r="AK56" s="178"/>
      <c r="AL56" s="223"/>
      <c r="AM56" s="177" t="s">
        <v>29</v>
      </c>
      <c r="AN56" s="178" t="s">
        <v>29</v>
      </c>
      <c r="AO56" s="178" t="s">
        <v>20</v>
      </c>
      <c r="AP56" s="178" t="s">
        <v>29</v>
      </c>
      <c r="AQ56" s="223"/>
      <c r="AR56" s="177" t="s">
        <v>20</v>
      </c>
      <c r="AS56" s="178" t="s">
        <v>29</v>
      </c>
      <c r="AT56" s="178" t="s">
        <v>29</v>
      </c>
      <c r="AU56" s="178" t="s">
        <v>20</v>
      </c>
      <c r="AV56" s="179"/>
      <c r="AW56" s="177"/>
      <c r="AX56" s="178"/>
      <c r="AY56" s="178" t="s">
        <v>5</v>
      </c>
      <c r="AZ56" s="178"/>
      <c r="BA56" s="179"/>
      <c r="BB56" s="198" t="s">
        <v>20</v>
      </c>
      <c r="BC56" s="199" t="s">
        <v>29</v>
      </c>
      <c r="BD56" s="199" t="s">
        <v>29</v>
      </c>
      <c r="BE56" s="199"/>
      <c r="BF56" s="199"/>
      <c r="BG56" s="200"/>
      <c r="BH56" s="198" t="s">
        <v>20</v>
      </c>
      <c r="BI56" s="199" t="s">
        <v>29</v>
      </c>
      <c r="BJ56" s="199" t="s">
        <v>29</v>
      </c>
      <c r="BK56" s="199" t="s">
        <v>29</v>
      </c>
      <c r="BL56" s="269"/>
      <c r="BM56" s="198" t="s">
        <v>20</v>
      </c>
      <c r="BN56" s="199" t="s">
        <v>20</v>
      </c>
      <c r="BO56" s="199" t="s">
        <v>20</v>
      </c>
      <c r="BP56" s="199" t="s">
        <v>29</v>
      </c>
      <c r="BQ56" s="199"/>
      <c r="BR56" s="200"/>
      <c r="BS56" s="198" t="s">
        <v>29</v>
      </c>
      <c r="BT56" s="199" t="s">
        <v>20</v>
      </c>
      <c r="BU56" s="199" t="s">
        <v>20</v>
      </c>
      <c r="BV56" s="199" t="s">
        <v>29</v>
      </c>
      <c r="BW56" s="200"/>
      <c r="BX56" s="198"/>
      <c r="BY56" s="199"/>
      <c r="BZ56" s="199" t="s">
        <v>5</v>
      </c>
      <c r="CA56" s="199"/>
      <c r="CB56" s="269"/>
      <c r="CC56" s="351" t="s">
        <v>29</v>
      </c>
      <c r="CD56" s="199" t="s">
        <v>20</v>
      </c>
      <c r="CE56" s="199" t="s">
        <v>20</v>
      </c>
      <c r="CF56" s="199" t="s">
        <v>29</v>
      </c>
      <c r="CG56" s="200"/>
      <c r="CH56" s="198" t="s">
        <v>20</v>
      </c>
      <c r="CI56" s="199" t="s">
        <v>20</v>
      </c>
      <c r="CJ56" s="199" t="s">
        <v>20</v>
      </c>
      <c r="CK56" s="199" t="s">
        <v>29</v>
      </c>
      <c r="CL56" s="200"/>
      <c r="CM56" s="198" t="s">
        <v>29</v>
      </c>
      <c r="CN56" s="199" t="s">
        <v>29</v>
      </c>
      <c r="CO56" s="199" t="s">
        <v>20</v>
      </c>
      <c r="CP56" s="199" t="s">
        <v>29</v>
      </c>
      <c r="CQ56" s="200"/>
      <c r="CR56" s="201"/>
      <c r="CS56" s="199"/>
      <c r="CT56" s="199" t="s">
        <v>5</v>
      </c>
      <c r="CU56" s="199"/>
      <c r="CV56" s="269"/>
      <c r="CW56" s="198" t="s">
        <v>20</v>
      </c>
      <c r="CX56" s="199" t="s">
        <v>29</v>
      </c>
      <c r="CY56" s="199" t="s">
        <v>20</v>
      </c>
      <c r="CZ56" s="199" t="s">
        <v>29</v>
      </c>
      <c r="DA56" s="200"/>
      <c r="DB56" s="201" t="s">
        <v>20</v>
      </c>
      <c r="DC56" s="199" t="s">
        <v>20</v>
      </c>
      <c r="DD56" s="199" t="s">
        <v>20</v>
      </c>
      <c r="DE56" s="199" t="s">
        <v>29</v>
      </c>
      <c r="DF56" s="269"/>
      <c r="DG56" s="198"/>
      <c r="DH56" s="199" t="s">
        <v>5</v>
      </c>
      <c r="DI56" s="199"/>
      <c r="DJ56" s="199" t="s">
        <v>249</v>
      </c>
      <c r="DK56" s="200"/>
      <c r="DL56" s="198"/>
      <c r="DM56" s="199" t="s">
        <v>5</v>
      </c>
      <c r="DN56" s="199"/>
      <c r="DO56" s="199" t="s">
        <v>249</v>
      </c>
      <c r="DP56" s="200"/>
      <c r="DQ56" s="499"/>
      <c r="DR56" s="500" t="s">
        <v>5</v>
      </c>
      <c r="DS56" s="500"/>
      <c r="DT56" s="500" t="s">
        <v>249</v>
      </c>
      <c r="DU56" s="501"/>
      <c r="DV56" s="499"/>
      <c r="DW56" s="500" t="s">
        <v>5</v>
      </c>
      <c r="DX56" s="500"/>
      <c r="DY56" s="500" t="s">
        <v>249</v>
      </c>
      <c r="DZ56" s="501"/>
      <c r="EA56" s="499"/>
      <c r="EB56" s="500" t="s">
        <v>5</v>
      </c>
      <c r="EC56" s="500"/>
      <c r="ED56" s="500" t="s">
        <v>249</v>
      </c>
      <c r="EE56" s="501"/>
      <c r="EF56" s="499"/>
      <c r="EG56" s="500" t="s">
        <v>5</v>
      </c>
      <c r="EH56" s="500"/>
      <c r="EI56" s="500" t="s">
        <v>249</v>
      </c>
      <c r="EJ56" s="501"/>
      <c r="EK56" s="499" t="s">
        <v>29</v>
      </c>
      <c r="EL56" s="500" t="s">
        <v>29</v>
      </c>
      <c r="EM56" s="500" t="s">
        <v>20</v>
      </c>
      <c r="EN56" s="500" t="s">
        <v>20</v>
      </c>
      <c r="EO56" s="501"/>
      <c r="EP56" s="499" t="s">
        <v>20</v>
      </c>
      <c r="EQ56" s="500" t="s">
        <v>20</v>
      </c>
      <c r="ER56" s="500" t="s">
        <v>20</v>
      </c>
      <c r="ES56" s="500" t="s">
        <v>29</v>
      </c>
      <c r="ET56" s="501"/>
      <c r="EU56" s="499"/>
      <c r="EV56" s="500" t="s">
        <v>5</v>
      </c>
      <c r="EW56" s="500"/>
      <c r="EX56" s="500" t="s">
        <v>249</v>
      </c>
      <c r="EY56" s="501"/>
      <c r="EZ56" s="499"/>
      <c r="FA56" s="500" t="s">
        <v>5</v>
      </c>
      <c r="FB56" s="500"/>
      <c r="FC56" s="500" t="s">
        <v>249</v>
      </c>
      <c r="FD56" s="501"/>
      <c r="FE56" s="499"/>
      <c r="FF56" s="500" t="s">
        <v>5</v>
      </c>
      <c r="FG56" s="500"/>
      <c r="FH56" s="500" t="s">
        <v>249</v>
      </c>
      <c r="FI56" s="501"/>
      <c r="FJ56" s="499"/>
      <c r="FK56" s="500" t="s">
        <v>5</v>
      </c>
      <c r="FL56" s="500"/>
      <c r="FM56" s="500" t="s">
        <v>249</v>
      </c>
      <c r="FN56" s="501"/>
      <c r="FO56" s="57" t="s">
        <v>83</v>
      </c>
      <c r="FP56" s="193" t="s">
        <v>126</v>
      </c>
      <c r="FQ56" s="289">
        <f t="shared" si="4"/>
        <v>5</v>
      </c>
      <c r="FR56" s="195">
        <f t="shared" si="5"/>
        <v>3</v>
      </c>
      <c r="FS56" s="195">
        <f t="shared" si="6"/>
        <v>8</v>
      </c>
      <c r="FT56" s="290">
        <f t="shared" si="7"/>
        <v>0.625</v>
      </c>
      <c r="FU56" s="289">
        <f t="shared" si="8"/>
        <v>5</v>
      </c>
      <c r="FV56" s="195">
        <f t="shared" si="9"/>
        <v>3</v>
      </c>
      <c r="FW56" s="195">
        <f t="shared" si="10"/>
        <v>8</v>
      </c>
      <c r="FX56" s="290">
        <f t="shared" si="11"/>
        <v>0.625</v>
      </c>
    </row>
    <row r="57" spans="1:180" ht="17.25">
      <c r="A57" s="34"/>
      <c r="B57" s="57" t="s">
        <v>83</v>
      </c>
      <c r="C57" s="193" t="s">
        <v>325</v>
      </c>
      <c r="D57" s="194">
        <f t="shared" si="16"/>
        <v>49</v>
      </c>
      <c r="E57" s="195">
        <f t="shared" si="17"/>
        <v>59</v>
      </c>
      <c r="F57" s="195">
        <f>SUM(D57:E57)</f>
        <v>108</v>
      </c>
      <c r="G57" s="218">
        <f>IFERROR(D57/F57,"")</f>
        <v>0.45370370370370372</v>
      </c>
      <c r="H57" s="198"/>
      <c r="I57" s="199"/>
      <c r="J57" s="199"/>
      <c r="K57" s="199"/>
      <c r="L57" s="199"/>
      <c r="M57" s="200"/>
      <c r="N57" s="198"/>
      <c r="O57" s="199"/>
      <c r="P57" s="199"/>
      <c r="Q57" s="199"/>
      <c r="R57" s="200"/>
      <c r="S57" s="198"/>
      <c r="T57" s="199"/>
      <c r="U57" s="199"/>
      <c r="V57" s="199"/>
      <c r="W57" s="200"/>
      <c r="X57" s="201"/>
      <c r="Y57" s="199"/>
      <c r="Z57" s="199"/>
      <c r="AA57" s="199"/>
      <c r="AB57" s="200"/>
      <c r="AC57" s="177"/>
      <c r="AD57" s="178"/>
      <c r="AE57" s="178"/>
      <c r="AF57" s="178"/>
      <c r="AG57" s="178"/>
      <c r="AH57" s="177"/>
      <c r="AI57" s="178"/>
      <c r="AJ57" s="178"/>
      <c r="AK57" s="178"/>
      <c r="AL57" s="178"/>
      <c r="AM57" s="177" t="s">
        <v>29</v>
      </c>
      <c r="AN57" s="178" t="s">
        <v>29</v>
      </c>
      <c r="AO57" s="178" t="s">
        <v>29</v>
      </c>
      <c r="AP57" s="178" t="s">
        <v>29</v>
      </c>
      <c r="AQ57" s="178"/>
      <c r="AR57" s="177" t="s">
        <v>29</v>
      </c>
      <c r="AS57" s="178" t="s">
        <v>29</v>
      </c>
      <c r="AT57" s="178" t="s">
        <v>29</v>
      </c>
      <c r="AU57" s="178" t="s">
        <v>29</v>
      </c>
      <c r="AV57" s="480" t="s">
        <v>264</v>
      </c>
      <c r="AW57" s="177" t="s">
        <v>20</v>
      </c>
      <c r="AX57" s="178" t="s">
        <v>29</v>
      </c>
      <c r="AY57" s="178" t="s">
        <v>20</v>
      </c>
      <c r="AZ57" s="183" t="s">
        <v>29</v>
      </c>
      <c r="BA57" s="207"/>
      <c r="BB57" s="241" t="s">
        <v>29</v>
      </c>
      <c r="BC57" s="225" t="s">
        <v>29</v>
      </c>
      <c r="BD57" s="225" t="s">
        <v>29</v>
      </c>
      <c r="BE57" s="225" t="s">
        <v>29</v>
      </c>
      <c r="BF57" s="225" t="s">
        <v>20</v>
      </c>
      <c r="BG57" s="226"/>
      <c r="BH57" s="241" t="s">
        <v>20</v>
      </c>
      <c r="BI57" s="225" t="s">
        <v>29</v>
      </c>
      <c r="BJ57" s="225" t="s">
        <v>29</v>
      </c>
      <c r="BK57" s="225" t="s">
        <v>393</v>
      </c>
      <c r="BL57" s="200"/>
      <c r="BM57" s="198" t="s">
        <v>29</v>
      </c>
      <c r="BN57" s="199" t="s">
        <v>29</v>
      </c>
      <c r="BO57" s="243" t="s">
        <v>20</v>
      </c>
      <c r="BP57" s="243" t="s">
        <v>29</v>
      </c>
      <c r="BQ57" s="243"/>
      <c r="BR57" s="326"/>
      <c r="BS57" s="242" t="s">
        <v>20</v>
      </c>
      <c r="BT57" s="243" t="s">
        <v>29</v>
      </c>
      <c r="BU57" s="243" t="s">
        <v>394</v>
      </c>
      <c r="BV57" s="199" t="s">
        <v>20</v>
      </c>
      <c r="BW57" s="200"/>
      <c r="BX57" s="198" t="s">
        <v>29</v>
      </c>
      <c r="BY57" s="199" t="s">
        <v>29</v>
      </c>
      <c r="BZ57" s="199" t="s">
        <v>29</v>
      </c>
      <c r="CA57" s="199" t="s">
        <v>29</v>
      </c>
      <c r="CB57" s="269"/>
      <c r="CC57" s="351" t="s">
        <v>20</v>
      </c>
      <c r="CD57" s="199" t="s">
        <v>29</v>
      </c>
      <c r="CE57" s="199" t="s">
        <v>20</v>
      </c>
      <c r="CF57" s="199" t="s">
        <v>20</v>
      </c>
      <c r="CG57" s="200"/>
      <c r="CH57" s="198" t="s">
        <v>29</v>
      </c>
      <c r="CI57" s="199" t="s">
        <v>20</v>
      </c>
      <c r="CJ57" s="199" t="s">
        <v>29</v>
      </c>
      <c r="CK57" s="199" t="s">
        <v>20</v>
      </c>
      <c r="CL57" s="200"/>
      <c r="CM57" s="198" t="s">
        <v>29</v>
      </c>
      <c r="CN57" s="199" t="s">
        <v>20</v>
      </c>
      <c r="CO57" s="199" t="s">
        <v>20</v>
      </c>
      <c r="CP57" s="199" t="s">
        <v>29</v>
      </c>
      <c r="CQ57" s="200"/>
      <c r="CR57" s="201" t="s">
        <v>20</v>
      </c>
      <c r="CS57" s="199" t="s">
        <v>29</v>
      </c>
      <c r="CT57" s="199" t="s">
        <v>29</v>
      </c>
      <c r="CU57" s="199" t="s">
        <v>20</v>
      </c>
      <c r="CV57" s="269"/>
      <c r="CW57" s="198" t="s">
        <v>20</v>
      </c>
      <c r="CX57" s="199" t="s">
        <v>20</v>
      </c>
      <c r="CY57" s="225" t="s">
        <v>29</v>
      </c>
      <c r="CZ57" s="225" t="s">
        <v>29</v>
      </c>
      <c r="DA57" s="226" t="s">
        <v>29</v>
      </c>
      <c r="DB57" s="460" t="s">
        <v>29</v>
      </c>
      <c r="DC57" s="225" t="s">
        <v>20</v>
      </c>
      <c r="DD57" s="225" t="s">
        <v>29</v>
      </c>
      <c r="DE57" s="225" t="s">
        <v>29</v>
      </c>
      <c r="DF57" s="285"/>
      <c r="DG57" s="241" t="s">
        <v>29</v>
      </c>
      <c r="DH57" s="225" t="s">
        <v>20</v>
      </c>
      <c r="DI57" s="225" t="s">
        <v>439</v>
      </c>
      <c r="DJ57" s="243" t="s">
        <v>20</v>
      </c>
      <c r="DK57" s="326" t="s">
        <v>20</v>
      </c>
      <c r="DL57" s="242" t="s">
        <v>440</v>
      </c>
      <c r="DM57" s="203" t="s">
        <v>20</v>
      </c>
      <c r="DN57" s="203" t="s">
        <v>20</v>
      </c>
      <c r="DO57" s="203" t="s">
        <v>20</v>
      </c>
      <c r="DP57" s="204"/>
      <c r="DQ57" s="205" t="s">
        <v>29</v>
      </c>
      <c r="DR57" s="203" t="s">
        <v>20</v>
      </c>
      <c r="DS57" s="203" t="s">
        <v>20</v>
      </c>
      <c r="DT57" s="203" t="s">
        <v>29</v>
      </c>
      <c r="DU57" s="204"/>
      <c r="DV57" s="205" t="s">
        <v>20</v>
      </c>
      <c r="DW57" s="203" t="s">
        <v>20</v>
      </c>
      <c r="DX57" s="203" t="s">
        <v>20</v>
      </c>
      <c r="DY57" s="203" t="s">
        <v>29</v>
      </c>
      <c r="DZ57" s="204"/>
      <c r="EA57" s="205" t="s">
        <v>20</v>
      </c>
      <c r="EB57" s="203" t="s">
        <v>472</v>
      </c>
      <c r="EC57" s="500" t="s">
        <v>29</v>
      </c>
      <c r="ED57" s="500" t="s">
        <v>29</v>
      </c>
      <c r="EE57" s="501" t="s">
        <v>29</v>
      </c>
      <c r="EF57" s="499" t="s">
        <v>29</v>
      </c>
      <c r="EG57" s="500" t="s">
        <v>20</v>
      </c>
      <c r="EH57" s="500" t="s">
        <v>20</v>
      </c>
      <c r="EI57" s="500" t="s">
        <v>29</v>
      </c>
      <c r="EJ57" s="501"/>
      <c r="EK57" s="499" t="s">
        <v>20</v>
      </c>
      <c r="EL57" s="500" t="s">
        <v>20</v>
      </c>
      <c r="EM57" s="500" t="s">
        <v>20</v>
      </c>
      <c r="EN57" s="500" t="s">
        <v>29</v>
      </c>
      <c r="EO57" s="501"/>
      <c r="EP57" s="499" t="s">
        <v>29</v>
      </c>
      <c r="EQ57" s="500" t="s">
        <v>29</v>
      </c>
      <c r="ER57" s="500" t="s">
        <v>20</v>
      </c>
      <c r="ES57" s="500" t="s">
        <v>20</v>
      </c>
      <c r="ET57" s="501"/>
      <c r="EU57" s="499" t="s">
        <v>20</v>
      </c>
      <c r="EV57" s="500" t="s">
        <v>29</v>
      </c>
      <c r="EW57" s="500" t="s">
        <v>29</v>
      </c>
      <c r="EX57" s="500" t="s">
        <v>29</v>
      </c>
      <c r="EY57" s="501"/>
      <c r="EZ57" s="499" t="s">
        <v>20</v>
      </c>
      <c r="FA57" s="500" t="s">
        <v>20</v>
      </c>
      <c r="FB57" s="500" t="s">
        <v>20</v>
      </c>
      <c r="FC57" s="500" t="s">
        <v>20</v>
      </c>
      <c r="FD57" s="501"/>
      <c r="FE57" s="499" t="s">
        <v>20</v>
      </c>
      <c r="FF57" s="500" t="s">
        <v>29</v>
      </c>
      <c r="FG57" s="500" t="s">
        <v>20</v>
      </c>
      <c r="FH57" s="500" t="s">
        <v>29</v>
      </c>
      <c r="FI57" s="501"/>
      <c r="FJ57" s="499" t="s">
        <v>20</v>
      </c>
      <c r="FK57" s="500" t="s">
        <v>29</v>
      </c>
      <c r="FL57" s="500" t="s">
        <v>20</v>
      </c>
      <c r="FM57" s="500" t="s">
        <v>29</v>
      </c>
      <c r="FN57" s="501" t="s">
        <v>29</v>
      </c>
      <c r="FO57" s="57" t="s">
        <v>83</v>
      </c>
      <c r="FP57" s="193" t="s">
        <v>476</v>
      </c>
      <c r="FQ57" s="289">
        <f t="shared" si="4"/>
        <v>29</v>
      </c>
      <c r="FR57" s="195">
        <f t="shared" si="5"/>
        <v>21</v>
      </c>
      <c r="FS57" s="195">
        <f t="shared" si="6"/>
        <v>50</v>
      </c>
      <c r="FT57" s="290">
        <f t="shared" si="7"/>
        <v>0.57999999999999996</v>
      </c>
      <c r="FU57" s="289">
        <f t="shared" si="8"/>
        <v>14</v>
      </c>
      <c r="FV57" s="195">
        <f t="shared" si="9"/>
        <v>11</v>
      </c>
      <c r="FW57" s="195">
        <f t="shared" si="10"/>
        <v>25</v>
      </c>
      <c r="FX57" s="290">
        <f t="shared" si="11"/>
        <v>0.56000000000000005</v>
      </c>
    </row>
    <row r="58" spans="1:180" ht="17.25">
      <c r="A58" s="682"/>
      <c r="B58" s="84" t="s">
        <v>83</v>
      </c>
      <c r="C58" s="184" t="s">
        <v>528</v>
      </c>
      <c r="D58" s="292">
        <f t="shared" si="16"/>
        <v>5</v>
      </c>
      <c r="E58" s="210">
        <f t="shared" si="17"/>
        <v>7</v>
      </c>
      <c r="F58" s="210">
        <f t="shared" ref="F58" si="26">SUM(D58:E58)</f>
        <v>12</v>
      </c>
      <c r="G58" s="218">
        <f t="shared" ref="G58" si="27">IFERROR(D58/F58,"")</f>
        <v>0.41666666666666669</v>
      </c>
      <c r="H58" s="212"/>
      <c r="I58" s="213"/>
      <c r="J58" s="213"/>
      <c r="K58" s="213"/>
      <c r="L58" s="213"/>
      <c r="M58" s="214"/>
      <c r="N58" s="212"/>
      <c r="O58" s="213"/>
      <c r="P58" s="213"/>
      <c r="Q58" s="213"/>
      <c r="R58" s="214"/>
      <c r="S58" s="212"/>
      <c r="T58" s="213"/>
      <c r="U58" s="213"/>
      <c r="V58" s="213"/>
      <c r="W58" s="214"/>
      <c r="X58" s="400"/>
      <c r="Y58" s="235"/>
      <c r="Z58" s="235"/>
      <c r="AA58" s="235"/>
      <c r="AB58" s="280"/>
      <c r="AC58" s="587"/>
      <c r="AD58" s="586"/>
      <c r="AE58" s="586"/>
      <c r="AF58" s="586"/>
      <c r="AG58" s="586"/>
      <c r="AH58" s="587"/>
      <c r="AI58" s="586"/>
      <c r="AJ58" s="281"/>
      <c r="AK58" s="281"/>
      <c r="AL58" s="281"/>
      <c r="AM58" s="557"/>
      <c r="AN58" s="281"/>
      <c r="AO58" s="281"/>
      <c r="AP58" s="281"/>
      <c r="AQ58" s="281"/>
      <c r="AR58" s="557"/>
      <c r="AS58" s="281"/>
      <c r="AT58" s="281"/>
      <c r="AU58" s="118"/>
      <c r="AV58" s="120"/>
      <c r="AW58" s="119"/>
      <c r="AX58" s="745"/>
      <c r="AY58" s="745"/>
      <c r="AZ58" s="745"/>
      <c r="BA58" s="746"/>
      <c r="BB58" s="331"/>
      <c r="BC58" s="332"/>
      <c r="BD58" s="332"/>
      <c r="BE58" s="279"/>
      <c r="BF58" s="279"/>
      <c r="BG58" s="345"/>
      <c r="BH58" s="278"/>
      <c r="BI58" s="279"/>
      <c r="BJ58" s="279"/>
      <c r="BK58" s="279"/>
      <c r="BL58" s="505"/>
      <c r="BM58" s="278"/>
      <c r="BN58" s="279"/>
      <c r="BO58" s="279"/>
      <c r="BP58" s="279"/>
      <c r="BQ58" s="537"/>
      <c r="BR58" s="538"/>
      <c r="BS58" s="536"/>
      <c r="BT58" s="537"/>
      <c r="BU58" s="537"/>
      <c r="BV58" s="537"/>
      <c r="BW58" s="538"/>
      <c r="BX58" s="536"/>
      <c r="BY58" s="537"/>
      <c r="BZ58" s="537"/>
      <c r="CA58" s="537"/>
      <c r="CB58" s="592"/>
      <c r="CC58" s="753"/>
      <c r="CD58" s="537"/>
      <c r="CE58" s="213"/>
      <c r="CF58" s="213"/>
      <c r="CG58" s="214"/>
      <c r="CH58" s="212"/>
      <c r="CI58" s="213"/>
      <c r="CJ58" s="213"/>
      <c r="CK58" s="213"/>
      <c r="CL58" s="214"/>
      <c r="CM58" s="212"/>
      <c r="CN58" s="213"/>
      <c r="CO58" s="213"/>
      <c r="CP58" s="213"/>
      <c r="CQ58" s="214"/>
      <c r="CR58" s="215"/>
      <c r="CS58" s="213"/>
      <c r="CT58" s="213"/>
      <c r="CU58" s="213"/>
      <c r="CV58" s="270"/>
      <c r="CW58" s="212"/>
      <c r="CX58" s="213"/>
      <c r="CY58" s="213"/>
      <c r="CZ58" s="213"/>
      <c r="DA58" s="214"/>
      <c r="DB58" s="215"/>
      <c r="DC58" s="213"/>
      <c r="DD58" s="213"/>
      <c r="DE58" s="213"/>
      <c r="DF58" s="270"/>
      <c r="DG58" s="212"/>
      <c r="DH58" s="213"/>
      <c r="DI58" s="213"/>
      <c r="DJ58" s="213"/>
      <c r="DK58" s="214"/>
      <c r="DL58" s="212"/>
      <c r="DM58" s="213"/>
      <c r="DN58" s="213"/>
      <c r="DO58" s="213"/>
      <c r="DP58" s="214"/>
      <c r="DQ58" s="487"/>
      <c r="DR58" s="488"/>
      <c r="DS58" s="488"/>
      <c r="DT58" s="488"/>
      <c r="DU58" s="489"/>
      <c r="DV58" s="487"/>
      <c r="DW58" s="488"/>
      <c r="DX58" s="488"/>
      <c r="DY58" s="488"/>
      <c r="DZ58" s="489"/>
      <c r="EA58" s="487"/>
      <c r="EB58" s="488"/>
      <c r="EC58" s="488"/>
      <c r="ED58" s="488"/>
      <c r="EE58" s="489"/>
      <c r="EF58" s="487"/>
      <c r="EG58" s="488"/>
      <c r="EH58" s="488"/>
      <c r="EI58" s="488"/>
      <c r="EJ58" s="489"/>
      <c r="EK58" s="487"/>
      <c r="EL58" s="488"/>
      <c r="EM58" s="488"/>
      <c r="EN58" s="488"/>
      <c r="EO58" s="489"/>
      <c r="EP58" s="487"/>
      <c r="EQ58" s="488"/>
      <c r="ER58" s="488"/>
      <c r="ES58" s="488"/>
      <c r="ET58" s="489"/>
      <c r="EU58" s="487"/>
      <c r="EV58" s="488"/>
      <c r="EW58" s="488"/>
      <c r="EX58" s="488"/>
      <c r="EY58" s="489"/>
      <c r="EZ58" s="487" t="s">
        <v>29</v>
      </c>
      <c r="FA58" s="488" t="s">
        <v>29</v>
      </c>
      <c r="FB58" s="488" t="s">
        <v>20</v>
      </c>
      <c r="FC58" s="488" t="s">
        <v>20</v>
      </c>
      <c r="FD58" s="489"/>
      <c r="FE58" s="487" t="s">
        <v>29</v>
      </c>
      <c r="FF58" s="488" t="s">
        <v>29</v>
      </c>
      <c r="FG58" s="488" t="s">
        <v>29</v>
      </c>
      <c r="FH58" s="488" t="s">
        <v>29</v>
      </c>
      <c r="FI58" s="486" t="s">
        <v>425</v>
      </c>
      <c r="FJ58" s="487" t="s">
        <v>20</v>
      </c>
      <c r="FK58" s="488" t="s">
        <v>20</v>
      </c>
      <c r="FL58" s="488" t="s">
        <v>29</v>
      </c>
      <c r="FM58" s="488" t="s">
        <v>20</v>
      </c>
      <c r="FN58" s="489"/>
      <c r="FO58" s="84" t="s">
        <v>83</v>
      </c>
      <c r="FP58" s="184" t="s">
        <v>528</v>
      </c>
      <c r="FQ58" s="292">
        <f t="shared" si="4"/>
        <v>5</v>
      </c>
      <c r="FR58" s="210">
        <f t="shared" si="5"/>
        <v>7</v>
      </c>
      <c r="FS58" s="210">
        <f t="shared" si="6"/>
        <v>12</v>
      </c>
      <c r="FT58" s="294">
        <f t="shared" si="7"/>
        <v>0.41666666666666669</v>
      </c>
      <c r="FU58" s="292">
        <f t="shared" si="8"/>
        <v>5</v>
      </c>
      <c r="FV58" s="210">
        <f t="shared" si="9"/>
        <v>7</v>
      </c>
      <c r="FW58" s="210">
        <f t="shared" si="10"/>
        <v>12</v>
      </c>
      <c r="FX58" s="294">
        <f t="shared" si="11"/>
        <v>0.41666666666666669</v>
      </c>
    </row>
    <row r="59" spans="1:180" ht="17.25">
      <c r="A59" s="34"/>
      <c r="B59" s="51" t="s">
        <v>101</v>
      </c>
      <c r="C59" s="720" t="s">
        <v>254</v>
      </c>
      <c r="D59" s="721">
        <f t="shared" si="16"/>
        <v>43</v>
      </c>
      <c r="E59" s="722">
        <f t="shared" si="17"/>
        <v>83</v>
      </c>
      <c r="F59" s="722">
        <f t="shared" si="2"/>
        <v>126</v>
      </c>
      <c r="G59" s="723">
        <f t="shared" si="3"/>
        <v>0.34126984126984128</v>
      </c>
      <c r="H59" s="724" t="s">
        <v>29</v>
      </c>
      <c r="I59" s="725" t="s">
        <v>20</v>
      </c>
      <c r="J59" s="725" t="s">
        <v>20</v>
      </c>
      <c r="K59" s="725" t="s">
        <v>20</v>
      </c>
      <c r="L59" s="725"/>
      <c r="M59" s="726"/>
      <c r="N59" s="724" t="s">
        <v>29</v>
      </c>
      <c r="O59" s="725" t="s">
        <v>29</v>
      </c>
      <c r="P59" s="725" t="s">
        <v>29</v>
      </c>
      <c r="Q59" s="725" t="s">
        <v>29</v>
      </c>
      <c r="R59" s="726"/>
      <c r="S59" s="724" t="s">
        <v>5</v>
      </c>
      <c r="T59" s="725"/>
      <c r="U59" s="725"/>
      <c r="V59" s="725"/>
      <c r="W59" s="726"/>
      <c r="X59" s="741" t="s">
        <v>20</v>
      </c>
      <c r="Y59" s="725" t="s">
        <v>29</v>
      </c>
      <c r="Z59" s="725" t="s">
        <v>20</v>
      </c>
      <c r="AA59" s="734" t="s">
        <v>29</v>
      </c>
      <c r="AB59" s="735"/>
      <c r="AC59" s="728" t="s">
        <v>29</v>
      </c>
      <c r="AD59" s="727" t="s">
        <v>20</v>
      </c>
      <c r="AE59" s="727" t="s">
        <v>29</v>
      </c>
      <c r="AF59" s="727" t="s">
        <v>29</v>
      </c>
      <c r="AG59" s="727"/>
      <c r="AH59" s="728" t="s">
        <v>20</v>
      </c>
      <c r="AI59" s="727" t="s">
        <v>29</v>
      </c>
      <c r="AJ59" s="727" t="s">
        <v>29</v>
      </c>
      <c r="AK59" s="727" t="s">
        <v>29</v>
      </c>
      <c r="AL59" s="727"/>
      <c r="AM59" s="728" t="s">
        <v>393</v>
      </c>
      <c r="AN59" s="729" t="s">
        <v>29</v>
      </c>
      <c r="AO59" s="730" t="s">
        <v>20</v>
      </c>
      <c r="AP59" s="730" t="s">
        <v>29</v>
      </c>
      <c r="AQ59" s="730"/>
      <c r="AR59" s="750" t="s">
        <v>29</v>
      </c>
      <c r="AS59" s="730" t="s">
        <v>29</v>
      </c>
      <c r="AT59" s="730" t="s">
        <v>20</v>
      </c>
      <c r="AU59" s="730"/>
      <c r="AV59" s="731"/>
      <c r="AW59" s="750" t="s">
        <v>394</v>
      </c>
      <c r="AX59" s="727" t="s">
        <v>29</v>
      </c>
      <c r="AY59" s="727" t="s">
        <v>20</v>
      </c>
      <c r="AZ59" s="727" t="s">
        <v>29</v>
      </c>
      <c r="BA59" s="751" t="s">
        <v>29</v>
      </c>
      <c r="BB59" s="736" t="s">
        <v>29</v>
      </c>
      <c r="BC59" s="734" t="s">
        <v>29</v>
      </c>
      <c r="BD59" s="734" t="s">
        <v>29</v>
      </c>
      <c r="BE59" s="734" t="s">
        <v>20</v>
      </c>
      <c r="BF59" s="734" t="s">
        <v>29</v>
      </c>
      <c r="BG59" s="735"/>
      <c r="BH59" s="736" t="s">
        <v>393</v>
      </c>
      <c r="BI59" s="725" t="s">
        <v>20</v>
      </c>
      <c r="BJ59" s="738" t="s">
        <v>29</v>
      </c>
      <c r="BK59" s="738" t="s">
        <v>29</v>
      </c>
      <c r="BL59" s="739" t="s">
        <v>29</v>
      </c>
      <c r="BM59" s="740" t="s">
        <v>29</v>
      </c>
      <c r="BN59" s="738" t="s">
        <v>29</v>
      </c>
      <c r="BO59" s="738" t="s">
        <v>29</v>
      </c>
      <c r="BP59" s="738" t="s">
        <v>20</v>
      </c>
      <c r="BQ59" s="738"/>
      <c r="BR59" s="739"/>
      <c r="BS59" s="740" t="s">
        <v>29</v>
      </c>
      <c r="BT59" s="738" t="s">
        <v>29</v>
      </c>
      <c r="BU59" s="738" t="s">
        <v>388</v>
      </c>
      <c r="BV59" s="734" t="s">
        <v>29</v>
      </c>
      <c r="BW59" s="735" t="s">
        <v>29</v>
      </c>
      <c r="BX59" s="736" t="s">
        <v>29</v>
      </c>
      <c r="BY59" s="734" t="s">
        <v>29</v>
      </c>
      <c r="BZ59" s="734" t="s">
        <v>29</v>
      </c>
      <c r="CA59" s="734" t="s">
        <v>29</v>
      </c>
      <c r="CB59" s="737"/>
      <c r="CC59" s="752" t="s">
        <v>29</v>
      </c>
      <c r="CD59" s="734" t="s">
        <v>20</v>
      </c>
      <c r="CE59" s="734" t="s">
        <v>403</v>
      </c>
      <c r="CF59" s="725" t="s">
        <v>29</v>
      </c>
      <c r="CG59" s="726"/>
      <c r="CH59" s="724" t="s">
        <v>29</v>
      </c>
      <c r="CI59" s="725" t="s">
        <v>29</v>
      </c>
      <c r="CJ59" s="725" t="s">
        <v>29</v>
      </c>
      <c r="CK59" s="725" t="s">
        <v>29</v>
      </c>
      <c r="CL59" s="726"/>
      <c r="CM59" s="732" t="s">
        <v>20</v>
      </c>
      <c r="CN59" s="733" t="s">
        <v>29</v>
      </c>
      <c r="CO59" s="733" t="s">
        <v>20</v>
      </c>
      <c r="CP59" s="733" t="s">
        <v>415</v>
      </c>
      <c r="CQ59" s="726"/>
      <c r="CR59" s="741" t="s">
        <v>29</v>
      </c>
      <c r="CS59" s="725" t="s">
        <v>20</v>
      </c>
      <c r="CT59" s="725" t="s">
        <v>29</v>
      </c>
      <c r="CU59" s="725" t="s">
        <v>29</v>
      </c>
      <c r="CV59" s="742"/>
      <c r="CW59" s="724" t="s">
        <v>29</v>
      </c>
      <c r="CX59" s="725" t="s">
        <v>29</v>
      </c>
      <c r="CY59" s="725" t="s">
        <v>29</v>
      </c>
      <c r="CZ59" s="725" t="s">
        <v>20</v>
      </c>
      <c r="DA59" s="726"/>
      <c r="DB59" s="741" t="s">
        <v>20</v>
      </c>
      <c r="DC59" s="725" t="s">
        <v>29</v>
      </c>
      <c r="DD59" s="725" t="s">
        <v>29</v>
      </c>
      <c r="DE59" s="725" t="s">
        <v>20</v>
      </c>
      <c r="DF59" s="742"/>
      <c r="DG59" s="724" t="s">
        <v>29</v>
      </c>
      <c r="DH59" s="725" t="s">
        <v>29</v>
      </c>
      <c r="DI59" s="725" t="s">
        <v>29</v>
      </c>
      <c r="DJ59" s="725" t="s">
        <v>29</v>
      </c>
      <c r="DK59" s="726"/>
      <c r="DL59" s="724" t="s">
        <v>29</v>
      </c>
      <c r="DM59" s="725" t="s">
        <v>20</v>
      </c>
      <c r="DN59" s="725" t="s">
        <v>20</v>
      </c>
      <c r="DO59" s="725" t="s">
        <v>29</v>
      </c>
      <c r="DP59" s="726"/>
      <c r="DQ59" s="707" t="s">
        <v>20</v>
      </c>
      <c r="DR59" s="708" t="s">
        <v>20</v>
      </c>
      <c r="DS59" s="708" t="s">
        <v>29</v>
      </c>
      <c r="DT59" s="708" t="s">
        <v>20</v>
      </c>
      <c r="DU59" s="709"/>
      <c r="DV59" s="707" t="s">
        <v>29</v>
      </c>
      <c r="DW59" s="708" t="s">
        <v>29</v>
      </c>
      <c r="DX59" s="708" t="s">
        <v>29</v>
      </c>
      <c r="DY59" s="708" t="s">
        <v>20</v>
      </c>
      <c r="DZ59" s="709"/>
      <c r="EA59" s="707" t="s">
        <v>29</v>
      </c>
      <c r="EB59" s="708" t="s">
        <v>20</v>
      </c>
      <c r="EC59" s="708" t="s">
        <v>29</v>
      </c>
      <c r="ED59" s="708" t="s">
        <v>20</v>
      </c>
      <c r="EE59" s="709"/>
      <c r="EF59" s="707" t="s">
        <v>29</v>
      </c>
      <c r="EG59" s="708" t="s">
        <v>20</v>
      </c>
      <c r="EH59" s="708" t="s">
        <v>29</v>
      </c>
      <c r="EI59" s="708" t="s">
        <v>29</v>
      </c>
      <c r="EJ59" s="709"/>
      <c r="EK59" s="707" t="s">
        <v>29</v>
      </c>
      <c r="EL59" s="708" t="s">
        <v>20</v>
      </c>
      <c r="EM59" s="708" t="s">
        <v>20</v>
      </c>
      <c r="EN59" s="708" t="s">
        <v>29</v>
      </c>
      <c r="EO59" s="709"/>
      <c r="EP59" s="707" t="s">
        <v>29</v>
      </c>
      <c r="EQ59" s="708" t="s">
        <v>20</v>
      </c>
      <c r="ER59" s="708" t="s">
        <v>29</v>
      </c>
      <c r="ES59" s="708" t="s">
        <v>29</v>
      </c>
      <c r="ET59" s="709"/>
      <c r="EU59" s="707" t="s">
        <v>20</v>
      </c>
      <c r="EV59" s="708" t="s">
        <v>20</v>
      </c>
      <c r="EW59" s="708" t="s">
        <v>29</v>
      </c>
      <c r="EX59" s="708" t="s">
        <v>29</v>
      </c>
      <c r="EY59" s="709"/>
      <c r="EZ59" s="707" t="s">
        <v>29</v>
      </c>
      <c r="FA59" s="708" t="s">
        <v>29</v>
      </c>
      <c r="FB59" s="708" t="s">
        <v>29</v>
      </c>
      <c r="FC59" s="708" t="s">
        <v>20</v>
      </c>
      <c r="FD59" s="709"/>
      <c r="FE59" s="707" t="s">
        <v>20</v>
      </c>
      <c r="FF59" s="708" t="s">
        <v>20</v>
      </c>
      <c r="FG59" s="708" t="s">
        <v>29</v>
      </c>
      <c r="FH59" s="708" t="s">
        <v>20</v>
      </c>
      <c r="FI59" s="709"/>
      <c r="FJ59" s="707" t="s">
        <v>20</v>
      </c>
      <c r="FK59" s="708" t="s">
        <v>20</v>
      </c>
      <c r="FL59" s="708" t="s">
        <v>29</v>
      </c>
      <c r="FM59" s="708" t="s">
        <v>20</v>
      </c>
      <c r="FN59" s="709"/>
      <c r="FO59" s="51" t="s">
        <v>101</v>
      </c>
      <c r="FP59" s="720" t="s">
        <v>254</v>
      </c>
      <c r="FQ59" s="743">
        <f t="shared" si="4"/>
        <v>21</v>
      </c>
      <c r="FR59" s="722">
        <f t="shared" si="5"/>
        <v>27</v>
      </c>
      <c r="FS59" s="722">
        <f t="shared" si="6"/>
        <v>48</v>
      </c>
      <c r="FT59" s="744">
        <f t="shared" si="7"/>
        <v>0.4375</v>
      </c>
      <c r="FU59" s="743">
        <f t="shared" si="8"/>
        <v>12</v>
      </c>
      <c r="FV59" s="722">
        <f t="shared" si="9"/>
        <v>12</v>
      </c>
      <c r="FW59" s="722">
        <f t="shared" si="10"/>
        <v>24</v>
      </c>
      <c r="FX59" s="744">
        <f t="shared" si="11"/>
        <v>0.5</v>
      </c>
    </row>
    <row r="60" spans="1:180" ht="17.25">
      <c r="A60" s="34"/>
      <c r="B60" s="57" t="s">
        <v>101</v>
      </c>
      <c r="C60" s="193" t="s">
        <v>128</v>
      </c>
      <c r="D60" s="194">
        <f t="shared" si="16"/>
        <v>44</v>
      </c>
      <c r="E60" s="195">
        <f t="shared" si="17"/>
        <v>52</v>
      </c>
      <c r="F60" s="195">
        <f t="shared" si="2"/>
        <v>96</v>
      </c>
      <c r="G60" s="218">
        <f t="shared" si="3"/>
        <v>0.45833333333333331</v>
      </c>
      <c r="H60" s="198" t="s">
        <v>29</v>
      </c>
      <c r="I60" s="199" t="s">
        <v>29</v>
      </c>
      <c r="J60" s="199" t="s">
        <v>29</v>
      </c>
      <c r="K60" s="199" t="s">
        <v>29</v>
      </c>
      <c r="L60" s="199"/>
      <c r="M60" s="200"/>
      <c r="N60" s="198"/>
      <c r="O60" s="199"/>
      <c r="P60" s="199"/>
      <c r="Q60" s="199"/>
      <c r="R60" s="200"/>
      <c r="S60" s="198" t="s">
        <v>5</v>
      </c>
      <c r="T60" s="199"/>
      <c r="U60" s="199"/>
      <c r="V60" s="199"/>
      <c r="W60" s="200"/>
      <c r="X60" s="201" t="s">
        <v>29</v>
      </c>
      <c r="Y60" s="199" t="s">
        <v>20</v>
      </c>
      <c r="Z60" s="199" t="s">
        <v>29</v>
      </c>
      <c r="AA60" s="199" t="s">
        <v>20</v>
      </c>
      <c r="AB60" s="200"/>
      <c r="AC60" s="177" t="s">
        <v>5</v>
      </c>
      <c r="AD60" s="178"/>
      <c r="AE60" s="178"/>
      <c r="AF60" s="178"/>
      <c r="AG60" s="178"/>
      <c r="AH60" s="177" t="s">
        <v>5</v>
      </c>
      <c r="AI60" s="178"/>
      <c r="AJ60" s="178"/>
      <c r="AK60" s="178"/>
      <c r="AL60" s="178"/>
      <c r="AM60" s="177"/>
      <c r="AN60" s="178" t="s">
        <v>5</v>
      </c>
      <c r="AO60" s="178"/>
      <c r="AP60" s="178" t="s">
        <v>249</v>
      </c>
      <c r="AQ60" s="178"/>
      <c r="AR60" s="177"/>
      <c r="AS60" s="178" t="s">
        <v>5</v>
      </c>
      <c r="AT60" s="178"/>
      <c r="AU60" s="178" t="s">
        <v>249</v>
      </c>
      <c r="AV60" s="179"/>
      <c r="AW60" s="177"/>
      <c r="AX60" s="178" t="s">
        <v>5</v>
      </c>
      <c r="AY60" s="178"/>
      <c r="AZ60" s="178" t="s">
        <v>249</v>
      </c>
      <c r="BA60" s="179"/>
      <c r="BB60" s="198"/>
      <c r="BC60" s="199" t="s">
        <v>5</v>
      </c>
      <c r="BD60" s="199"/>
      <c r="BE60" s="199" t="s">
        <v>249</v>
      </c>
      <c r="BF60" s="199"/>
      <c r="BG60" s="200"/>
      <c r="BH60" s="198" t="s">
        <v>29</v>
      </c>
      <c r="BI60" s="199" t="s">
        <v>20</v>
      </c>
      <c r="BJ60" s="199" t="s">
        <v>20</v>
      </c>
      <c r="BK60" s="199" t="s">
        <v>29</v>
      </c>
      <c r="BL60" s="200"/>
      <c r="BM60" s="198" t="s">
        <v>20</v>
      </c>
      <c r="BN60" s="199" t="s">
        <v>29</v>
      </c>
      <c r="BO60" s="199" t="s">
        <v>29</v>
      </c>
      <c r="BP60" s="199" t="s">
        <v>29</v>
      </c>
      <c r="BQ60" s="199"/>
      <c r="BR60" s="200"/>
      <c r="BS60" s="198" t="s">
        <v>29</v>
      </c>
      <c r="BT60" s="199" t="s">
        <v>29</v>
      </c>
      <c r="BU60" s="199" t="s">
        <v>20</v>
      </c>
      <c r="BV60" s="199" t="s">
        <v>20</v>
      </c>
      <c r="BW60" s="200"/>
      <c r="BX60" s="198" t="s">
        <v>20</v>
      </c>
      <c r="BY60" s="199" t="s">
        <v>29</v>
      </c>
      <c r="BZ60" s="199" t="s">
        <v>20</v>
      </c>
      <c r="CA60" s="199" t="s">
        <v>20</v>
      </c>
      <c r="CB60" s="269"/>
      <c r="CC60" s="351" t="s">
        <v>29</v>
      </c>
      <c r="CD60" s="199" t="s">
        <v>20</v>
      </c>
      <c r="CE60" s="199" t="s">
        <v>20</v>
      </c>
      <c r="CF60" s="199" t="s">
        <v>20</v>
      </c>
      <c r="CG60" s="200"/>
      <c r="CH60" s="198" t="s">
        <v>29</v>
      </c>
      <c r="CI60" s="199" t="s">
        <v>29</v>
      </c>
      <c r="CJ60" s="199" t="s">
        <v>20</v>
      </c>
      <c r="CK60" s="199" t="s">
        <v>29</v>
      </c>
      <c r="CL60" s="200"/>
      <c r="CM60" s="198" t="s">
        <v>20</v>
      </c>
      <c r="CN60" s="199" t="s">
        <v>20</v>
      </c>
      <c r="CO60" s="199" t="s">
        <v>29</v>
      </c>
      <c r="CP60" s="199" t="s">
        <v>29</v>
      </c>
      <c r="CQ60" s="200"/>
      <c r="CR60" s="201" t="s">
        <v>29</v>
      </c>
      <c r="CS60" s="199" t="s">
        <v>20</v>
      </c>
      <c r="CT60" s="199" t="s">
        <v>29</v>
      </c>
      <c r="CU60" s="199" t="s">
        <v>29</v>
      </c>
      <c r="CV60" s="269"/>
      <c r="CW60" s="198" t="s">
        <v>29</v>
      </c>
      <c r="CX60" s="199" t="s">
        <v>20</v>
      </c>
      <c r="CY60" s="199" t="s">
        <v>29</v>
      </c>
      <c r="CZ60" s="199" t="s">
        <v>29</v>
      </c>
      <c r="DA60" s="200"/>
      <c r="DB60" s="201" t="s">
        <v>20</v>
      </c>
      <c r="DC60" s="199" t="s">
        <v>20</v>
      </c>
      <c r="DD60" s="199" t="s">
        <v>29</v>
      </c>
      <c r="DE60" s="199" t="s">
        <v>29</v>
      </c>
      <c r="DF60" s="269"/>
      <c r="DG60" s="198" t="s">
        <v>29</v>
      </c>
      <c r="DH60" s="199" t="s">
        <v>20</v>
      </c>
      <c r="DI60" s="199" t="s">
        <v>29</v>
      </c>
      <c r="DJ60" s="199" t="s">
        <v>20</v>
      </c>
      <c r="DK60" s="200"/>
      <c r="DL60" s="198" t="s">
        <v>20</v>
      </c>
      <c r="DM60" s="199" t="s">
        <v>29</v>
      </c>
      <c r="DN60" s="199" t="s">
        <v>29</v>
      </c>
      <c r="DO60" s="199" t="s">
        <v>20</v>
      </c>
      <c r="DP60" s="200"/>
      <c r="DQ60" s="499" t="s">
        <v>20</v>
      </c>
      <c r="DR60" s="500" t="s">
        <v>29</v>
      </c>
      <c r="DS60" s="500" t="s">
        <v>20</v>
      </c>
      <c r="DT60" s="225" t="s">
        <v>29</v>
      </c>
      <c r="DU60" s="226"/>
      <c r="DV60" s="241" t="s">
        <v>20</v>
      </c>
      <c r="DW60" s="225" t="s">
        <v>29</v>
      </c>
      <c r="DX60" s="225" t="s">
        <v>29</v>
      </c>
      <c r="DY60" s="225" t="s">
        <v>29</v>
      </c>
      <c r="DZ60" s="226"/>
      <c r="EA60" s="241" t="s">
        <v>29</v>
      </c>
      <c r="EB60" s="225" t="s">
        <v>20</v>
      </c>
      <c r="EC60" s="225" t="s">
        <v>29</v>
      </c>
      <c r="ED60" s="225" t="s">
        <v>29</v>
      </c>
      <c r="EE60" s="226"/>
      <c r="EF60" s="241" t="s">
        <v>481</v>
      </c>
      <c r="EG60" s="500" t="s">
        <v>29</v>
      </c>
      <c r="EH60" s="500" t="s">
        <v>29</v>
      </c>
      <c r="EI60" s="500" t="s">
        <v>29</v>
      </c>
      <c r="EJ60" s="501"/>
      <c r="EK60" s="242" t="s">
        <v>20</v>
      </c>
      <c r="EL60" s="243" t="s">
        <v>20</v>
      </c>
      <c r="EM60" s="243" t="s">
        <v>482</v>
      </c>
      <c r="EN60" s="500" t="s">
        <v>20</v>
      </c>
      <c r="EO60" s="501"/>
      <c r="EP60" s="499" t="s">
        <v>20</v>
      </c>
      <c r="EQ60" s="500" t="s">
        <v>20</v>
      </c>
      <c r="ER60" s="500" t="s">
        <v>20</v>
      </c>
      <c r="ES60" s="500" t="s">
        <v>29</v>
      </c>
      <c r="ET60" s="501"/>
      <c r="EU60" s="499" t="s">
        <v>29</v>
      </c>
      <c r="EV60" s="500" t="s">
        <v>29</v>
      </c>
      <c r="EW60" s="500" t="s">
        <v>20</v>
      </c>
      <c r="EX60" s="500" t="s">
        <v>29</v>
      </c>
      <c r="EY60" s="501"/>
      <c r="EZ60" s="499" t="s">
        <v>29</v>
      </c>
      <c r="FA60" s="500" t="s">
        <v>20</v>
      </c>
      <c r="FB60" s="500" t="s">
        <v>20</v>
      </c>
      <c r="FC60" s="500" t="s">
        <v>29</v>
      </c>
      <c r="FD60" s="501"/>
      <c r="FE60" s="499" t="s">
        <v>20</v>
      </c>
      <c r="FF60" s="500" t="s">
        <v>20</v>
      </c>
      <c r="FG60" s="500" t="s">
        <v>20</v>
      </c>
      <c r="FH60" s="500" t="s">
        <v>20</v>
      </c>
      <c r="FI60" s="501"/>
      <c r="FJ60" s="499" t="s">
        <v>20</v>
      </c>
      <c r="FK60" s="500" t="s">
        <v>29</v>
      </c>
      <c r="FL60" s="500" t="s">
        <v>29</v>
      </c>
      <c r="FM60" s="500" t="s">
        <v>20</v>
      </c>
      <c r="FN60" s="501"/>
      <c r="FO60" s="57" t="s">
        <v>101</v>
      </c>
      <c r="FP60" s="193" t="s">
        <v>128</v>
      </c>
      <c r="FQ60" s="289">
        <f t="shared" si="4"/>
        <v>24</v>
      </c>
      <c r="FR60" s="195">
        <f t="shared" si="5"/>
        <v>24</v>
      </c>
      <c r="FS60" s="195">
        <f t="shared" si="6"/>
        <v>48</v>
      </c>
      <c r="FT60" s="290">
        <f t="shared" si="7"/>
        <v>0.5</v>
      </c>
      <c r="FU60" s="289">
        <f t="shared" si="8"/>
        <v>16</v>
      </c>
      <c r="FV60" s="195">
        <f t="shared" si="9"/>
        <v>8</v>
      </c>
      <c r="FW60" s="195">
        <f t="shared" si="10"/>
        <v>24</v>
      </c>
      <c r="FX60" s="290">
        <f t="shared" si="11"/>
        <v>0.66666666666666663</v>
      </c>
    </row>
    <row r="61" spans="1:180" ht="17.25">
      <c r="A61" s="558"/>
      <c r="B61" s="57" t="s">
        <v>101</v>
      </c>
      <c r="C61" s="193" t="s">
        <v>464</v>
      </c>
      <c r="D61" s="194">
        <f t="shared" si="16"/>
        <v>9</v>
      </c>
      <c r="E61" s="195">
        <f t="shared" si="17"/>
        <v>15</v>
      </c>
      <c r="F61" s="195">
        <f t="shared" ref="F61:F62" si="28">SUM(D61:E61)</f>
        <v>24</v>
      </c>
      <c r="G61" s="218">
        <f t="shared" ref="G61:G62" si="29">IFERROR(D61/F61,"")</f>
        <v>0.375</v>
      </c>
      <c r="H61" s="198"/>
      <c r="I61" s="199"/>
      <c r="J61" s="199"/>
      <c r="K61" s="199"/>
      <c r="L61" s="199"/>
      <c r="M61" s="200"/>
      <c r="N61" s="198"/>
      <c r="O61" s="199"/>
      <c r="P61" s="199"/>
      <c r="Q61" s="199"/>
      <c r="R61" s="200"/>
      <c r="S61" s="198"/>
      <c r="T61" s="199"/>
      <c r="U61" s="199"/>
      <c r="V61" s="199"/>
      <c r="W61" s="200"/>
      <c r="X61" s="201"/>
      <c r="Y61" s="199"/>
      <c r="Z61" s="199"/>
      <c r="AA61" s="199"/>
      <c r="AB61" s="200"/>
      <c r="AC61" s="177"/>
      <c r="AD61" s="178"/>
      <c r="AE61" s="178"/>
      <c r="AF61" s="178"/>
      <c r="AG61" s="178"/>
      <c r="AH61" s="177"/>
      <c r="AI61" s="178"/>
      <c r="AJ61" s="178"/>
      <c r="AK61" s="178"/>
      <c r="AL61" s="178"/>
      <c r="AM61" s="177"/>
      <c r="AN61" s="178"/>
      <c r="AO61" s="178"/>
      <c r="AP61" s="178"/>
      <c r="AQ61" s="178"/>
      <c r="AR61" s="177"/>
      <c r="AS61" s="178"/>
      <c r="AT61" s="178"/>
      <c r="AU61" s="178"/>
      <c r="AV61" s="480"/>
      <c r="AW61" s="177"/>
      <c r="AX61" s="178"/>
      <c r="AY61" s="178"/>
      <c r="AZ61" s="183"/>
      <c r="BA61" s="207"/>
      <c r="BB61" s="241"/>
      <c r="BC61" s="225"/>
      <c r="BD61" s="225"/>
      <c r="BE61" s="225"/>
      <c r="BF61" s="225"/>
      <c r="BG61" s="226"/>
      <c r="BH61" s="241"/>
      <c r="BI61" s="225"/>
      <c r="BJ61" s="225"/>
      <c r="BK61" s="225"/>
      <c r="BL61" s="269"/>
      <c r="BM61" s="198"/>
      <c r="BN61" s="199"/>
      <c r="BO61" s="243"/>
      <c r="BP61" s="243"/>
      <c r="BQ61" s="243"/>
      <c r="BR61" s="326"/>
      <c r="BS61" s="242"/>
      <c r="BT61" s="243"/>
      <c r="BU61" s="243"/>
      <c r="BV61" s="199"/>
      <c r="BW61" s="200"/>
      <c r="BX61" s="198"/>
      <c r="BY61" s="199"/>
      <c r="BZ61" s="199"/>
      <c r="CA61" s="199"/>
      <c r="CB61" s="269"/>
      <c r="CC61" s="351"/>
      <c r="CD61" s="199"/>
      <c r="CE61" s="199"/>
      <c r="CF61" s="199"/>
      <c r="CG61" s="200"/>
      <c r="CH61" s="198"/>
      <c r="CI61" s="199"/>
      <c r="CJ61" s="199"/>
      <c r="CK61" s="199"/>
      <c r="CL61" s="200"/>
      <c r="CM61" s="198"/>
      <c r="CN61" s="199"/>
      <c r="CO61" s="199"/>
      <c r="CP61" s="199"/>
      <c r="CQ61" s="200"/>
      <c r="CR61" s="201"/>
      <c r="CS61" s="199"/>
      <c r="CT61" s="199"/>
      <c r="CU61" s="199"/>
      <c r="CV61" s="388"/>
      <c r="CW61" s="198"/>
      <c r="CX61" s="225"/>
      <c r="CY61" s="225"/>
      <c r="CZ61" s="225"/>
      <c r="DA61" s="226"/>
      <c r="DB61" s="460"/>
      <c r="DC61" s="225"/>
      <c r="DD61" s="500"/>
      <c r="DE61" s="500"/>
      <c r="DF61" s="502"/>
      <c r="DG61" s="499"/>
      <c r="DH61" s="500"/>
      <c r="DI61" s="500"/>
      <c r="DJ61" s="500"/>
      <c r="DK61" s="501"/>
      <c r="DL61" s="499"/>
      <c r="DM61" s="500"/>
      <c r="DN61" s="500"/>
      <c r="DO61" s="500"/>
      <c r="DP61" s="501"/>
      <c r="DQ61" s="499"/>
      <c r="DR61" s="500"/>
      <c r="DS61" s="500"/>
      <c r="DT61" s="500"/>
      <c r="DU61" s="501"/>
      <c r="DV61" s="499"/>
      <c r="DW61" s="500"/>
      <c r="DX61" s="500"/>
      <c r="DY61" s="500"/>
      <c r="DZ61" s="501"/>
      <c r="EA61" s="499" t="s">
        <v>263</v>
      </c>
      <c r="EB61" s="500" t="s">
        <v>263</v>
      </c>
      <c r="EC61" s="500" t="s">
        <v>263</v>
      </c>
      <c r="ED61" s="500" t="s">
        <v>263</v>
      </c>
      <c r="EE61" s="501"/>
      <c r="EF61" s="499" t="s">
        <v>29</v>
      </c>
      <c r="EG61" s="500" t="s">
        <v>29</v>
      </c>
      <c r="EH61" s="500" t="s">
        <v>29</v>
      </c>
      <c r="EI61" s="500" t="s">
        <v>20</v>
      </c>
      <c r="EJ61" s="501"/>
      <c r="EK61" s="499" t="s">
        <v>29</v>
      </c>
      <c r="EL61" s="500" t="s">
        <v>29</v>
      </c>
      <c r="EM61" s="500" t="s">
        <v>29</v>
      </c>
      <c r="EN61" s="500" t="s">
        <v>29</v>
      </c>
      <c r="EO61" s="202" t="s">
        <v>416</v>
      </c>
      <c r="EP61" s="499" t="s">
        <v>29</v>
      </c>
      <c r="EQ61" s="500" t="s">
        <v>29</v>
      </c>
      <c r="ER61" s="500" t="s">
        <v>29</v>
      </c>
      <c r="ES61" s="500" t="s">
        <v>20</v>
      </c>
      <c r="ET61" s="501"/>
      <c r="EU61" s="499"/>
      <c r="EV61" s="500"/>
      <c r="EW61" s="500" t="s">
        <v>5</v>
      </c>
      <c r="EX61" s="500"/>
      <c r="EY61" s="501"/>
      <c r="EZ61" s="499" t="s">
        <v>20</v>
      </c>
      <c r="FA61" s="500" t="s">
        <v>20</v>
      </c>
      <c r="FB61" s="500" t="s">
        <v>20</v>
      </c>
      <c r="FC61" s="500" t="s">
        <v>20</v>
      </c>
      <c r="FD61" s="501"/>
      <c r="FE61" s="499" t="s">
        <v>29</v>
      </c>
      <c r="FF61" s="500" t="s">
        <v>29</v>
      </c>
      <c r="FG61" s="500" t="s">
        <v>20</v>
      </c>
      <c r="FH61" s="500" t="s">
        <v>20</v>
      </c>
      <c r="FI61" s="501"/>
      <c r="FJ61" s="499" t="s">
        <v>20</v>
      </c>
      <c r="FK61" s="500" t="s">
        <v>29</v>
      </c>
      <c r="FL61" s="500" t="s">
        <v>29</v>
      </c>
      <c r="FM61" s="500" t="s">
        <v>29</v>
      </c>
      <c r="FN61" s="501"/>
      <c r="FO61" s="57" t="s">
        <v>101</v>
      </c>
      <c r="FP61" s="193" t="s">
        <v>464</v>
      </c>
      <c r="FQ61" s="289">
        <f t="shared" si="4"/>
        <v>9</v>
      </c>
      <c r="FR61" s="195">
        <f t="shared" si="5"/>
        <v>15</v>
      </c>
      <c r="FS61" s="195">
        <f t="shared" si="6"/>
        <v>24</v>
      </c>
      <c r="FT61" s="290">
        <f t="shared" si="7"/>
        <v>0.375</v>
      </c>
      <c r="FU61" s="289">
        <f t="shared" si="8"/>
        <v>8</v>
      </c>
      <c r="FV61" s="195">
        <f t="shared" si="9"/>
        <v>12</v>
      </c>
      <c r="FW61" s="195">
        <f t="shared" si="10"/>
        <v>20</v>
      </c>
      <c r="FX61" s="290">
        <f t="shared" si="11"/>
        <v>0.4</v>
      </c>
    </row>
    <row r="62" spans="1:180" ht="17.25">
      <c r="A62" s="558"/>
      <c r="B62" s="57" t="s">
        <v>101</v>
      </c>
      <c r="C62" s="193" t="s">
        <v>465</v>
      </c>
      <c r="D62" s="194">
        <f t="shared" si="16"/>
        <v>13</v>
      </c>
      <c r="E62" s="195">
        <f t="shared" si="17"/>
        <v>16</v>
      </c>
      <c r="F62" s="195">
        <f t="shared" si="28"/>
        <v>29</v>
      </c>
      <c r="G62" s="218">
        <f t="shared" si="29"/>
        <v>0.44827586206896552</v>
      </c>
      <c r="H62" s="198"/>
      <c r="I62" s="199"/>
      <c r="J62" s="199"/>
      <c r="K62" s="199"/>
      <c r="L62" s="199"/>
      <c r="M62" s="200"/>
      <c r="N62" s="198"/>
      <c r="O62" s="199"/>
      <c r="P62" s="199"/>
      <c r="Q62" s="199"/>
      <c r="R62" s="200"/>
      <c r="S62" s="198"/>
      <c r="T62" s="199"/>
      <c r="U62" s="199"/>
      <c r="V62" s="199"/>
      <c r="W62" s="200"/>
      <c r="X62" s="201"/>
      <c r="Y62" s="199"/>
      <c r="Z62" s="199"/>
      <c r="AA62" s="199"/>
      <c r="AB62" s="200"/>
      <c r="AC62" s="177"/>
      <c r="AD62" s="178"/>
      <c r="AE62" s="178"/>
      <c r="AF62" s="178"/>
      <c r="AG62" s="178"/>
      <c r="AH62" s="177"/>
      <c r="AI62" s="178"/>
      <c r="AJ62" s="178"/>
      <c r="AK62" s="178"/>
      <c r="AL62" s="178"/>
      <c r="AM62" s="177"/>
      <c r="AN62" s="178"/>
      <c r="AO62" s="178"/>
      <c r="AP62" s="178"/>
      <c r="AQ62" s="178"/>
      <c r="AR62" s="177"/>
      <c r="AS62" s="178"/>
      <c r="AT62" s="178"/>
      <c r="AU62" s="178"/>
      <c r="AV62" s="480"/>
      <c r="AW62" s="177"/>
      <c r="AX62" s="178"/>
      <c r="AY62" s="178"/>
      <c r="AZ62" s="183"/>
      <c r="BA62" s="207"/>
      <c r="BB62" s="241"/>
      <c r="BC62" s="225"/>
      <c r="BD62" s="225"/>
      <c r="BE62" s="225"/>
      <c r="BF62" s="225"/>
      <c r="BG62" s="226"/>
      <c r="BH62" s="241"/>
      <c r="BI62" s="225"/>
      <c r="BJ62" s="225"/>
      <c r="BK62" s="225"/>
      <c r="BL62" s="269"/>
      <c r="BM62" s="198"/>
      <c r="BN62" s="199"/>
      <c r="BO62" s="243"/>
      <c r="BP62" s="243"/>
      <c r="BQ62" s="243"/>
      <c r="BR62" s="326"/>
      <c r="BS62" s="242"/>
      <c r="BT62" s="243"/>
      <c r="BU62" s="243"/>
      <c r="BV62" s="199"/>
      <c r="BW62" s="200"/>
      <c r="BX62" s="198"/>
      <c r="BY62" s="199"/>
      <c r="BZ62" s="199"/>
      <c r="CA62" s="199"/>
      <c r="CB62" s="269"/>
      <c r="CC62" s="351"/>
      <c r="CD62" s="199"/>
      <c r="CE62" s="199"/>
      <c r="CF62" s="199"/>
      <c r="CG62" s="200"/>
      <c r="CH62" s="198"/>
      <c r="CI62" s="199"/>
      <c r="CJ62" s="199"/>
      <c r="CK62" s="199"/>
      <c r="CL62" s="200"/>
      <c r="CM62" s="198"/>
      <c r="CN62" s="199"/>
      <c r="CO62" s="199"/>
      <c r="CP62" s="199"/>
      <c r="CQ62" s="200"/>
      <c r="CR62" s="201"/>
      <c r="CS62" s="199"/>
      <c r="CT62" s="199"/>
      <c r="CU62" s="199"/>
      <c r="CV62" s="388"/>
      <c r="CW62" s="198"/>
      <c r="CX62" s="225"/>
      <c r="CY62" s="225"/>
      <c r="CZ62" s="225"/>
      <c r="DA62" s="226"/>
      <c r="DB62" s="460"/>
      <c r="DC62" s="225"/>
      <c r="DD62" s="500"/>
      <c r="DE62" s="500"/>
      <c r="DF62" s="502"/>
      <c r="DG62" s="499"/>
      <c r="DH62" s="500"/>
      <c r="DI62" s="500"/>
      <c r="DJ62" s="500"/>
      <c r="DK62" s="501"/>
      <c r="DL62" s="499"/>
      <c r="DM62" s="500"/>
      <c r="DN62" s="500"/>
      <c r="DO62" s="500"/>
      <c r="DP62" s="501"/>
      <c r="DQ62" s="499"/>
      <c r="DR62" s="500"/>
      <c r="DS62" s="500"/>
      <c r="DT62" s="500"/>
      <c r="DU62" s="501"/>
      <c r="DV62" s="499"/>
      <c r="DW62" s="500"/>
      <c r="DX62" s="500"/>
      <c r="DY62" s="500"/>
      <c r="DZ62" s="501"/>
      <c r="EA62" s="499" t="s">
        <v>263</v>
      </c>
      <c r="EB62" s="500" t="s">
        <v>263</v>
      </c>
      <c r="EC62" s="500" t="s">
        <v>263</v>
      </c>
      <c r="ED62" s="500" t="s">
        <v>263</v>
      </c>
      <c r="EE62" s="501"/>
      <c r="EF62" s="499" t="s">
        <v>29</v>
      </c>
      <c r="EG62" s="500" t="s">
        <v>29</v>
      </c>
      <c r="EH62" s="500" t="s">
        <v>29</v>
      </c>
      <c r="EI62" s="500" t="s">
        <v>20</v>
      </c>
      <c r="EJ62" s="501"/>
      <c r="EK62" s="499" t="s">
        <v>20</v>
      </c>
      <c r="EL62" s="500" t="s">
        <v>29</v>
      </c>
      <c r="EM62" s="500" t="s">
        <v>29</v>
      </c>
      <c r="EN62" s="500" t="s">
        <v>29</v>
      </c>
      <c r="EO62" s="202" t="s">
        <v>416</v>
      </c>
      <c r="EP62" s="499" t="s">
        <v>20</v>
      </c>
      <c r="EQ62" s="500" t="s">
        <v>29</v>
      </c>
      <c r="ER62" s="500" t="s">
        <v>20</v>
      </c>
      <c r="ES62" s="500" t="s">
        <v>29</v>
      </c>
      <c r="ET62" s="501"/>
      <c r="EU62" s="499" t="s">
        <v>20</v>
      </c>
      <c r="EV62" s="500" t="s">
        <v>29</v>
      </c>
      <c r="EW62" s="500" t="s">
        <v>20</v>
      </c>
      <c r="EX62" s="500" t="s">
        <v>20</v>
      </c>
      <c r="EY62" s="501"/>
      <c r="EZ62" s="499" t="s">
        <v>29</v>
      </c>
      <c r="FA62" s="500" t="s">
        <v>20</v>
      </c>
      <c r="FB62" s="500" t="s">
        <v>29</v>
      </c>
      <c r="FC62" s="500" t="s">
        <v>20</v>
      </c>
      <c r="FD62" s="501"/>
      <c r="FE62" s="499" t="s">
        <v>29</v>
      </c>
      <c r="FF62" s="500" t="s">
        <v>29</v>
      </c>
      <c r="FG62" s="500" t="s">
        <v>20</v>
      </c>
      <c r="FH62" s="500" t="s">
        <v>20</v>
      </c>
      <c r="FI62" s="501"/>
      <c r="FJ62" s="499" t="s">
        <v>29</v>
      </c>
      <c r="FK62" s="500" t="s">
        <v>20</v>
      </c>
      <c r="FL62" s="500" t="s">
        <v>29</v>
      </c>
      <c r="FM62" s="500" t="s">
        <v>20</v>
      </c>
      <c r="FN62" s="501" t="s">
        <v>29</v>
      </c>
      <c r="FO62" s="57" t="s">
        <v>101</v>
      </c>
      <c r="FP62" s="193" t="s">
        <v>465</v>
      </c>
      <c r="FQ62" s="289">
        <f t="shared" si="4"/>
        <v>13</v>
      </c>
      <c r="FR62" s="195">
        <f t="shared" si="5"/>
        <v>16</v>
      </c>
      <c r="FS62" s="195">
        <f t="shared" si="6"/>
        <v>29</v>
      </c>
      <c r="FT62" s="290">
        <f t="shared" si="7"/>
        <v>0.44827586206896552</v>
      </c>
      <c r="FU62" s="289">
        <f t="shared" si="8"/>
        <v>12</v>
      </c>
      <c r="FV62" s="195">
        <f t="shared" si="9"/>
        <v>13</v>
      </c>
      <c r="FW62" s="195">
        <f t="shared" si="10"/>
        <v>25</v>
      </c>
      <c r="FX62" s="290">
        <f t="shared" si="11"/>
        <v>0.48</v>
      </c>
    </row>
    <row r="63" spans="1:180" ht="17.25">
      <c r="A63" s="600"/>
      <c r="B63" s="84" t="s">
        <v>101</v>
      </c>
      <c r="C63" s="184" t="s">
        <v>490</v>
      </c>
      <c r="D63" s="209">
        <f t="shared" si="16"/>
        <v>8</v>
      </c>
      <c r="E63" s="210">
        <f t="shared" si="17"/>
        <v>17</v>
      </c>
      <c r="F63" s="210">
        <f t="shared" ref="F63:F67" si="30">SUM(D63:E63)</f>
        <v>25</v>
      </c>
      <c r="G63" s="211">
        <f t="shared" ref="G63:G67" si="31">IFERROR(D63/F63,"")</f>
        <v>0.32</v>
      </c>
      <c r="H63" s="212"/>
      <c r="I63" s="213"/>
      <c r="J63" s="213"/>
      <c r="K63" s="213"/>
      <c r="L63" s="213"/>
      <c r="M63" s="214"/>
      <c r="N63" s="212"/>
      <c r="O63" s="213"/>
      <c r="P63" s="213"/>
      <c r="Q63" s="213"/>
      <c r="R63" s="214"/>
      <c r="S63" s="212"/>
      <c r="T63" s="213"/>
      <c r="U63" s="213"/>
      <c r="V63" s="213"/>
      <c r="W63" s="214"/>
      <c r="X63" s="215"/>
      <c r="Y63" s="213"/>
      <c r="Z63" s="213"/>
      <c r="AA63" s="213"/>
      <c r="AB63" s="214"/>
      <c r="AC63" s="119"/>
      <c r="AD63" s="118"/>
      <c r="AE63" s="118"/>
      <c r="AF63" s="118"/>
      <c r="AG63" s="118"/>
      <c r="AH63" s="119"/>
      <c r="AI63" s="118"/>
      <c r="AJ63" s="118"/>
      <c r="AK63" s="118"/>
      <c r="AL63" s="118"/>
      <c r="AM63" s="119"/>
      <c r="AN63" s="118"/>
      <c r="AO63" s="118"/>
      <c r="AP63" s="118"/>
      <c r="AQ63" s="118"/>
      <c r="AR63" s="119"/>
      <c r="AS63" s="118"/>
      <c r="AT63" s="118"/>
      <c r="AU63" s="118"/>
      <c r="AV63" s="344"/>
      <c r="AW63" s="119"/>
      <c r="AX63" s="118"/>
      <c r="AY63" s="118"/>
      <c r="AZ63" s="281"/>
      <c r="BA63" s="330"/>
      <c r="BB63" s="278"/>
      <c r="BC63" s="279"/>
      <c r="BD63" s="279"/>
      <c r="BE63" s="279"/>
      <c r="BF63" s="279"/>
      <c r="BG63" s="345"/>
      <c r="BH63" s="278"/>
      <c r="BI63" s="279"/>
      <c r="BJ63" s="279"/>
      <c r="BK63" s="279"/>
      <c r="BL63" s="270"/>
      <c r="BM63" s="212"/>
      <c r="BN63" s="213"/>
      <c r="BO63" s="332"/>
      <c r="BP63" s="332"/>
      <c r="BQ63" s="332"/>
      <c r="BR63" s="346"/>
      <c r="BS63" s="331"/>
      <c r="BT63" s="332"/>
      <c r="BU63" s="332"/>
      <c r="BV63" s="213"/>
      <c r="BW63" s="214"/>
      <c r="BX63" s="212"/>
      <c r="BY63" s="213"/>
      <c r="BZ63" s="213"/>
      <c r="CA63" s="213"/>
      <c r="CB63" s="270"/>
      <c r="CC63" s="350"/>
      <c r="CD63" s="213"/>
      <c r="CE63" s="213"/>
      <c r="CF63" s="213"/>
      <c r="CG63" s="214"/>
      <c r="CH63" s="212"/>
      <c r="CI63" s="213"/>
      <c r="CJ63" s="213"/>
      <c r="CK63" s="213"/>
      <c r="CL63" s="214"/>
      <c r="CM63" s="212"/>
      <c r="CN63" s="213"/>
      <c r="CO63" s="213"/>
      <c r="CP63" s="213"/>
      <c r="CQ63" s="214"/>
      <c r="CR63" s="215"/>
      <c r="CS63" s="213"/>
      <c r="CT63" s="213"/>
      <c r="CU63" s="213"/>
      <c r="CV63" s="481"/>
      <c r="CW63" s="212"/>
      <c r="CX63" s="279"/>
      <c r="CY63" s="279"/>
      <c r="CZ63" s="279"/>
      <c r="DA63" s="345"/>
      <c r="DB63" s="507"/>
      <c r="DC63" s="279"/>
      <c r="DD63" s="488"/>
      <c r="DE63" s="488"/>
      <c r="DF63" s="596"/>
      <c r="DG63" s="487"/>
      <c r="DH63" s="488"/>
      <c r="DI63" s="488"/>
      <c r="DJ63" s="488"/>
      <c r="DK63" s="489"/>
      <c r="DL63" s="487"/>
      <c r="DM63" s="488"/>
      <c r="DN63" s="488"/>
      <c r="DO63" s="488"/>
      <c r="DP63" s="489"/>
      <c r="DQ63" s="487"/>
      <c r="DR63" s="488"/>
      <c r="DS63" s="488"/>
      <c r="DT63" s="488"/>
      <c r="DU63" s="489"/>
      <c r="DV63" s="487"/>
      <c r="DW63" s="488"/>
      <c r="DX63" s="488"/>
      <c r="DY63" s="488"/>
      <c r="DZ63" s="489"/>
      <c r="EA63" s="487"/>
      <c r="EB63" s="488"/>
      <c r="EC63" s="488"/>
      <c r="ED63" s="488"/>
      <c r="EE63" s="489"/>
      <c r="EF63" s="487"/>
      <c r="EG63" s="488"/>
      <c r="EH63" s="488"/>
      <c r="EI63" s="488"/>
      <c r="EJ63" s="489"/>
      <c r="EK63" s="487" t="s">
        <v>29</v>
      </c>
      <c r="EL63" s="488" t="s">
        <v>20</v>
      </c>
      <c r="EM63" s="488" t="s">
        <v>29</v>
      </c>
      <c r="EN63" s="488" t="s">
        <v>29</v>
      </c>
      <c r="EO63" s="489"/>
      <c r="EP63" s="487" t="s">
        <v>20</v>
      </c>
      <c r="EQ63" s="488" t="s">
        <v>29</v>
      </c>
      <c r="ER63" s="488" t="s">
        <v>29</v>
      </c>
      <c r="ES63" s="488" t="s">
        <v>29</v>
      </c>
      <c r="ET63" s="486" t="s">
        <v>264</v>
      </c>
      <c r="EU63" s="487" t="s">
        <v>29</v>
      </c>
      <c r="EV63" s="488" t="s">
        <v>20</v>
      </c>
      <c r="EW63" s="488" t="s">
        <v>29</v>
      </c>
      <c r="EX63" s="488" t="s">
        <v>20</v>
      </c>
      <c r="EY63" s="489"/>
      <c r="EZ63" s="487" t="s">
        <v>29</v>
      </c>
      <c r="FA63" s="488" t="s">
        <v>29</v>
      </c>
      <c r="FB63" s="488" t="s">
        <v>20</v>
      </c>
      <c r="FC63" s="488" t="s">
        <v>29</v>
      </c>
      <c r="FD63" s="489"/>
      <c r="FE63" s="487" t="s">
        <v>20</v>
      </c>
      <c r="FF63" s="488" t="s">
        <v>29</v>
      </c>
      <c r="FG63" s="488" t="s">
        <v>29</v>
      </c>
      <c r="FH63" s="488" t="s">
        <v>29</v>
      </c>
      <c r="FI63" s="489"/>
      <c r="FJ63" s="487" t="s">
        <v>29</v>
      </c>
      <c r="FK63" s="488" t="s">
        <v>20</v>
      </c>
      <c r="FL63" s="488" t="s">
        <v>29</v>
      </c>
      <c r="FM63" s="488" t="s">
        <v>29</v>
      </c>
      <c r="FN63" s="489" t="s">
        <v>20</v>
      </c>
      <c r="FO63" s="84" t="s">
        <v>101</v>
      </c>
      <c r="FP63" s="184" t="s">
        <v>490</v>
      </c>
      <c r="FQ63" s="292">
        <f t="shared" si="4"/>
        <v>8</v>
      </c>
      <c r="FR63" s="210">
        <f t="shared" si="5"/>
        <v>17</v>
      </c>
      <c r="FS63" s="210">
        <f t="shared" si="6"/>
        <v>25</v>
      </c>
      <c r="FT63" s="294">
        <f t="shared" si="7"/>
        <v>0.32</v>
      </c>
      <c r="FU63" s="292">
        <f t="shared" si="8"/>
        <v>8</v>
      </c>
      <c r="FV63" s="210">
        <f t="shared" si="9"/>
        <v>17</v>
      </c>
      <c r="FW63" s="210">
        <f t="shared" si="10"/>
        <v>25</v>
      </c>
      <c r="FX63" s="294">
        <f t="shared" si="11"/>
        <v>0.32</v>
      </c>
    </row>
    <row r="64" spans="1:180" ht="17.25">
      <c r="A64" s="754"/>
      <c r="B64" s="57" t="s">
        <v>101</v>
      </c>
      <c r="C64" s="1026" t="s">
        <v>529</v>
      </c>
      <c r="D64" s="209">
        <f t="shared" si="16"/>
        <v>3</v>
      </c>
      <c r="E64" s="210">
        <f t="shared" si="17"/>
        <v>9</v>
      </c>
      <c r="F64" s="210">
        <f t="shared" ref="F64" si="32">SUM(D64:E64)</f>
        <v>12</v>
      </c>
      <c r="G64" s="211">
        <f t="shared" ref="G64" si="33">IFERROR(D64/F64,"")</f>
        <v>0.25</v>
      </c>
      <c r="H64" s="1028"/>
      <c r="I64" s="1029"/>
      <c r="J64" s="1029"/>
      <c r="K64" s="1029"/>
      <c r="L64" s="1029"/>
      <c r="M64" s="1030"/>
      <c r="N64" s="1028"/>
      <c r="O64" s="1029"/>
      <c r="P64" s="1029"/>
      <c r="Q64" s="1029"/>
      <c r="R64" s="1030"/>
      <c r="S64" s="1028"/>
      <c r="T64" s="1029"/>
      <c r="U64" s="1029"/>
      <c r="V64" s="1029"/>
      <c r="W64" s="1030"/>
      <c r="X64" s="1031"/>
      <c r="Y64" s="1029"/>
      <c r="Z64" s="1029"/>
      <c r="AA64" s="1029"/>
      <c r="AB64" s="1030"/>
      <c r="AC64" s="1032"/>
      <c r="AD64" s="1033"/>
      <c r="AE64" s="1033"/>
      <c r="AF64" s="1033"/>
      <c r="AG64" s="1033"/>
      <c r="AH64" s="1032"/>
      <c r="AI64" s="1033"/>
      <c r="AJ64" s="1033"/>
      <c r="AK64" s="1033"/>
      <c r="AL64" s="1033"/>
      <c r="AM64" s="1032"/>
      <c r="AN64" s="1033"/>
      <c r="AO64" s="1033"/>
      <c r="AP64" s="1033"/>
      <c r="AQ64" s="1033"/>
      <c r="AR64" s="1032"/>
      <c r="AS64" s="1033"/>
      <c r="AT64" s="1033"/>
      <c r="AU64" s="1033"/>
      <c r="AV64" s="1034"/>
      <c r="AW64" s="1032"/>
      <c r="AX64" s="1033"/>
      <c r="AY64" s="1033"/>
      <c r="AZ64" s="1035"/>
      <c r="BA64" s="1036"/>
      <c r="BB64" s="1037"/>
      <c r="BC64" s="1038"/>
      <c r="BD64" s="1038"/>
      <c r="BE64" s="1038"/>
      <c r="BF64" s="1038"/>
      <c r="BG64" s="1039"/>
      <c r="BH64" s="1037"/>
      <c r="BI64" s="1038"/>
      <c r="BJ64" s="1038"/>
      <c r="BK64" s="1038"/>
      <c r="BL64" s="1040"/>
      <c r="BM64" s="1028"/>
      <c r="BN64" s="1029"/>
      <c r="BO64" s="1041"/>
      <c r="BP64" s="1041"/>
      <c r="BQ64" s="1041"/>
      <c r="BR64" s="1042"/>
      <c r="BS64" s="1043"/>
      <c r="BT64" s="1041"/>
      <c r="BU64" s="1041"/>
      <c r="BV64" s="1029"/>
      <c r="BW64" s="1030"/>
      <c r="BX64" s="1028"/>
      <c r="BY64" s="1029"/>
      <c r="BZ64" s="1029"/>
      <c r="CA64" s="1029"/>
      <c r="CB64" s="1040"/>
      <c r="CC64" s="1044"/>
      <c r="CD64" s="1029"/>
      <c r="CE64" s="1029"/>
      <c r="CF64" s="1029"/>
      <c r="CG64" s="1030"/>
      <c r="CH64" s="1028"/>
      <c r="CI64" s="1029"/>
      <c r="CJ64" s="1029"/>
      <c r="CK64" s="1029"/>
      <c r="CL64" s="1030"/>
      <c r="CM64" s="1028"/>
      <c r="CN64" s="1029"/>
      <c r="CO64" s="1029"/>
      <c r="CP64" s="1029"/>
      <c r="CQ64" s="1030"/>
      <c r="CR64" s="1031"/>
      <c r="CS64" s="1029"/>
      <c r="CT64" s="1029"/>
      <c r="CU64" s="1029"/>
      <c r="CV64" s="1045"/>
      <c r="CW64" s="1028"/>
      <c r="CX64" s="1038"/>
      <c r="CY64" s="1038"/>
      <c r="CZ64" s="1038"/>
      <c r="DA64" s="1039"/>
      <c r="DB64" s="1046"/>
      <c r="DC64" s="1038"/>
      <c r="DD64" s="1047"/>
      <c r="DE64" s="1047"/>
      <c r="DF64" s="1048"/>
      <c r="DG64" s="1049"/>
      <c r="DH64" s="1047"/>
      <c r="DI64" s="1047"/>
      <c r="DJ64" s="1047"/>
      <c r="DK64" s="1050"/>
      <c r="DL64" s="1049"/>
      <c r="DM64" s="1047"/>
      <c r="DN64" s="1047"/>
      <c r="DO64" s="1047"/>
      <c r="DP64" s="1050"/>
      <c r="DQ64" s="1049"/>
      <c r="DR64" s="1047"/>
      <c r="DS64" s="1047"/>
      <c r="DT64" s="1047"/>
      <c r="DU64" s="1050"/>
      <c r="DV64" s="1049"/>
      <c r="DW64" s="1047"/>
      <c r="DX64" s="1047"/>
      <c r="DY64" s="1047"/>
      <c r="DZ64" s="1050"/>
      <c r="EA64" s="1049"/>
      <c r="EB64" s="1047"/>
      <c r="EC64" s="1047"/>
      <c r="ED64" s="1047"/>
      <c r="EE64" s="1050"/>
      <c r="EF64" s="1049"/>
      <c r="EG64" s="1047"/>
      <c r="EH64" s="1047"/>
      <c r="EI64" s="1047"/>
      <c r="EJ64" s="1050"/>
      <c r="EK64" s="1049"/>
      <c r="EL64" s="1047"/>
      <c r="EM64" s="1047"/>
      <c r="EN64" s="1047"/>
      <c r="EO64" s="1050"/>
      <c r="EP64" s="1049"/>
      <c r="EQ64" s="1047"/>
      <c r="ER64" s="1047"/>
      <c r="ES64" s="1047"/>
      <c r="ET64" s="1050"/>
      <c r="EU64" s="1049"/>
      <c r="EV64" s="1047"/>
      <c r="EW64" s="1047"/>
      <c r="EX64" s="1047"/>
      <c r="EY64" s="1050"/>
      <c r="EZ64" s="1049" t="s">
        <v>29</v>
      </c>
      <c r="FA64" s="1047" t="s">
        <v>29</v>
      </c>
      <c r="FB64" s="1047" t="s">
        <v>29</v>
      </c>
      <c r="FC64" s="1047" t="s">
        <v>29</v>
      </c>
      <c r="FD64" s="1050"/>
      <c r="FE64" s="1049" t="s">
        <v>20</v>
      </c>
      <c r="FF64" s="1047" t="s">
        <v>29</v>
      </c>
      <c r="FG64" s="1047" t="s">
        <v>20</v>
      </c>
      <c r="FH64" s="1047" t="s">
        <v>29</v>
      </c>
      <c r="FI64" s="486" t="s">
        <v>564</v>
      </c>
      <c r="FJ64" s="1049" t="s">
        <v>20</v>
      </c>
      <c r="FK64" s="1047" t="s">
        <v>29</v>
      </c>
      <c r="FL64" s="1047" t="s">
        <v>29</v>
      </c>
      <c r="FM64" s="1047" t="s">
        <v>29</v>
      </c>
      <c r="FN64" s="1050"/>
      <c r="FO64" s="770" t="s">
        <v>101</v>
      </c>
      <c r="FP64" s="1026" t="s">
        <v>529</v>
      </c>
      <c r="FQ64" s="1052">
        <f t="shared" si="4"/>
        <v>3</v>
      </c>
      <c r="FR64" s="1027">
        <f t="shared" si="5"/>
        <v>9</v>
      </c>
      <c r="FS64" s="1027">
        <f t="shared" si="6"/>
        <v>12</v>
      </c>
      <c r="FT64" s="1053">
        <f t="shared" si="7"/>
        <v>0.25</v>
      </c>
      <c r="FU64" s="1052">
        <f t="shared" si="8"/>
        <v>3</v>
      </c>
      <c r="FV64" s="1027">
        <f t="shared" si="9"/>
        <v>9</v>
      </c>
      <c r="FW64" s="1027">
        <f t="shared" si="10"/>
        <v>12</v>
      </c>
      <c r="FX64" s="1053">
        <f t="shared" si="11"/>
        <v>0.25</v>
      </c>
    </row>
    <row r="65" spans="1:180" ht="17.25">
      <c r="A65" s="34"/>
      <c r="B65" s="52" t="s">
        <v>487</v>
      </c>
      <c r="C65" s="216" t="s">
        <v>413</v>
      </c>
      <c r="D65" s="185">
        <f t="shared" si="16"/>
        <v>25</v>
      </c>
      <c r="E65" s="186">
        <f t="shared" si="17"/>
        <v>39</v>
      </c>
      <c r="F65" s="186">
        <f>SUM(D65:E65)</f>
        <v>64</v>
      </c>
      <c r="G65" s="217">
        <f>IFERROR(D65/F65,"")</f>
        <v>0.390625</v>
      </c>
      <c r="H65" s="134"/>
      <c r="I65" s="135"/>
      <c r="J65" s="135"/>
      <c r="K65" s="135"/>
      <c r="L65" s="135"/>
      <c r="M65" s="136"/>
      <c r="N65" s="134"/>
      <c r="O65" s="135"/>
      <c r="P65" s="135"/>
      <c r="Q65" s="135"/>
      <c r="R65" s="136"/>
      <c r="S65" s="134"/>
      <c r="T65" s="135"/>
      <c r="U65" s="135"/>
      <c r="V65" s="135"/>
      <c r="W65" s="136"/>
      <c r="X65" s="189"/>
      <c r="Y65" s="135"/>
      <c r="Z65" s="135"/>
      <c r="AA65" s="135"/>
      <c r="AB65" s="136"/>
      <c r="AC65" s="190"/>
      <c r="AD65" s="191"/>
      <c r="AE65" s="191"/>
      <c r="AF65" s="191"/>
      <c r="AG65" s="191"/>
      <c r="AH65" s="190"/>
      <c r="AI65" s="191"/>
      <c r="AJ65" s="191"/>
      <c r="AK65" s="191"/>
      <c r="AL65" s="191"/>
      <c r="AM65" s="190"/>
      <c r="AN65" s="191"/>
      <c r="AO65" s="191"/>
      <c r="AP65" s="191"/>
      <c r="AQ65" s="191"/>
      <c r="AR65" s="190"/>
      <c r="AS65" s="191"/>
      <c r="AT65" s="191"/>
      <c r="AU65" s="191"/>
      <c r="AV65" s="625"/>
      <c r="AW65" s="190"/>
      <c r="AX65" s="191"/>
      <c r="AY65" s="191"/>
      <c r="AZ65" s="232"/>
      <c r="BA65" s="271"/>
      <c r="BB65" s="272"/>
      <c r="BC65" s="229"/>
      <c r="BD65" s="229"/>
      <c r="BE65" s="229"/>
      <c r="BF65" s="229"/>
      <c r="BG65" s="230"/>
      <c r="BH65" s="272"/>
      <c r="BI65" s="229"/>
      <c r="BJ65" s="229"/>
      <c r="BK65" s="229"/>
      <c r="BL65" s="268"/>
      <c r="BM65" s="134"/>
      <c r="BN65" s="135"/>
      <c r="BO65" s="273"/>
      <c r="BP65" s="273"/>
      <c r="BQ65" s="273"/>
      <c r="BR65" s="626"/>
      <c r="BS65" s="343"/>
      <c r="BT65" s="273"/>
      <c r="BU65" s="273"/>
      <c r="BV65" s="135"/>
      <c r="BW65" s="136"/>
      <c r="BX65" s="134"/>
      <c r="BY65" s="135"/>
      <c r="BZ65" s="135"/>
      <c r="CA65" s="135"/>
      <c r="CB65" s="268"/>
      <c r="CC65" s="349"/>
      <c r="CD65" s="135"/>
      <c r="CE65" s="135"/>
      <c r="CF65" s="135"/>
      <c r="CG65" s="136"/>
      <c r="CH65" s="134"/>
      <c r="CI65" s="135"/>
      <c r="CJ65" s="135"/>
      <c r="CK65" s="135"/>
      <c r="CL65" s="136"/>
      <c r="CM65" s="134" t="s">
        <v>29</v>
      </c>
      <c r="CN65" s="135" t="s">
        <v>29</v>
      </c>
      <c r="CO65" s="135" t="s">
        <v>29</v>
      </c>
      <c r="CP65" s="135" t="s">
        <v>29</v>
      </c>
      <c r="CQ65" s="136"/>
      <c r="CR65" s="189" t="s">
        <v>29</v>
      </c>
      <c r="CS65" s="135" t="s">
        <v>29</v>
      </c>
      <c r="CT65" s="135" t="s">
        <v>20</v>
      </c>
      <c r="CU65" s="135" t="s">
        <v>29</v>
      </c>
      <c r="CV65" s="627" t="s">
        <v>416</v>
      </c>
      <c r="CW65" s="134" t="s">
        <v>20</v>
      </c>
      <c r="CX65" s="229" t="s">
        <v>29</v>
      </c>
      <c r="CY65" s="229" t="s">
        <v>29</v>
      </c>
      <c r="CZ65" s="229" t="s">
        <v>20</v>
      </c>
      <c r="DA65" s="230"/>
      <c r="DB65" s="461" t="s">
        <v>29</v>
      </c>
      <c r="DC65" s="229" t="s">
        <v>29</v>
      </c>
      <c r="DD65" s="229" t="s">
        <v>29</v>
      </c>
      <c r="DE65" s="229" t="s">
        <v>29</v>
      </c>
      <c r="DF65" s="325"/>
      <c r="DG65" s="272" t="s">
        <v>29</v>
      </c>
      <c r="DH65" s="229" t="s">
        <v>432</v>
      </c>
      <c r="DI65" s="135" t="s">
        <v>29</v>
      </c>
      <c r="DJ65" s="135" t="s">
        <v>20</v>
      </c>
      <c r="DK65" s="136"/>
      <c r="DL65" s="628" t="s">
        <v>29</v>
      </c>
      <c r="DM65" s="629" t="s">
        <v>29</v>
      </c>
      <c r="DN65" s="629" t="s">
        <v>29</v>
      </c>
      <c r="DO65" s="629" t="s">
        <v>29</v>
      </c>
      <c r="DP65" s="630"/>
      <c r="DQ65" s="628" t="s">
        <v>20</v>
      </c>
      <c r="DR65" s="629" t="s">
        <v>29</v>
      </c>
      <c r="DS65" s="629" t="s">
        <v>29</v>
      </c>
      <c r="DT65" s="629" t="s">
        <v>20</v>
      </c>
      <c r="DU65" s="630"/>
      <c r="DV65" s="628" t="s">
        <v>29</v>
      </c>
      <c r="DW65" s="629" t="s">
        <v>447</v>
      </c>
      <c r="DX65" s="527" t="s">
        <v>29</v>
      </c>
      <c r="DY65" s="527" t="s">
        <v>20</v>
      </c>
      <c r="DZ65" s="528"/>
      <c r="EA65" s="526" t="s">
        <v>29</v>
      </c>
      <c r="EB65" s="527" t="s">
        <v>20</v>
      </c>
      <c r="EC65" s="527" t="s">
        <v>20</v>
      </c>
      <c r="ED65" s="527" t="s">
        <v>29</v>
      </c>
      <c r="EE65" s="528"/>
      <c r="EF65" s="526" t="s">
        <v>20</v>
      </c>
      <c r="EG65" s="527" t="s">
        <v>29</v>
      </c>
      <c r="EH65" s="527" t="s">
        <v>20</v>
      </c>
      <c r="EI65" s="527" t="s">
        <v>20</v>
      </c>
      <c r="EJ65" s="528"/>
      <c r="EK65" s="526" t="s">
        <v>20</v>
      </c>
      <c r="EL65" s="527" t="s">
        <v>29</v>
      </c>
      <c r="EM65" s="527" t="s">
        <v>29</v>
      </c>
      <c r="EN65" s="527" t="s">
        <v>20</v>
      </c>
      <c r="EO65" s="528"/>
      <c r="EP65" s="526" t="s">
        <v>29</v>
      </c>
      <c r="EQ65" s="527" t="s">
        <v>20</v>
      </c>
      <c r="ER65" s="527" t="s">
        <v>20</v>
      </c>
      <c r="ES65" s="527" t="s">
        <v>29</v>
      </c>
      <c r="ET65" s="528"/>
      <c r="EU65" s="526" t="s">
        <v>29</v>
      </c>
      <c r="EV65" s="527" t="s">
        <v>20</v>
      </c>
      <c r="EW65" s="527" t="s">
        <v>20</v>
      </c>
      <c r="EX65" s="527" t="s">
        <v>29</v>
      </c>
      <c r="EY65" s="528"/>
      <c r="EZ65" s="526" t="s">
        <v>20</v>
      </c>
      <c r="FA65" s="527" t="s">
        <v>29</v>
      </c>
      <c r="FB65" s="527" t="s">
        <v>20</v>
      </c>
      <c r="FC65" s="527" t="s">
        <v>20</v>
      </c>
      <c r="FD65" s="528"/>
      <c r="FE65" s="526" t="s">
        <v>29</v>
      </c>
      <c r="FF65" s="527" t="s">
        <v>20</v>
      </c>
      <c r="FG65" s="527" t="s">
        <v>29</v>
      </c>
      <c r="FH65" s="527" t="s">
        <v>29</v>
      </c>
      <c r="FI65" s="528"/>
      <c r="FJ65" s="526" t="s">
        <v>29</v>
      </c>
      <c r="FK65" s="527" t="s">
        <v>20</v>
      </c>
      <c r="FL65" s="527" t="s">
        <v>20</v>
      </c>
      <c r="FM65" s="527" t="s">
        <v>20</v>
      </c>
      <c r="FN65" s="528"/>
      <c r="FO65" s="52" t="s">
        <v>486</v>
      </c>
      <c r="FP65" s="216" t="s">
        <v>413</v>
      </c>
      <c r="FQ65" s="287">
        <f t="shared" si="4"/>
        <v>22</v>
      </c>
      <c r="FR65" s="186">
        <f t="shared" si="5"/>
        <v>26</v>
      </c>
      <c r="FS65" s="186">
        <f t="shared" si="6"/>
        <v>48</v>
      </c>
      <c r="FT65" s="288">
        <f t="shared" si="7"/>
        <v>0.45833333333333331</v>
      </c>
      <c r="FU65" s="287">
        <f t="shared" si="8"/>
        <v>13</v>
      </c>
      <c r="FV65" s="186">
        <f t="shared" si="9"/>
        <v>11</v>
      </c>
      <c r="FW65" s="186">
        <f t="shared" si="10"/>
        <v>24</v>
      </c>
      <c r="FX65" s="288">
        <f t="shared" si="11"/>
        <v>0.54166666666666663</v>
      </c>
    </row>
    <row r="66" spans="1:180" ht="17.25">
      <c r="A66" s="600"/>
      <c r="B66" s="84" t="s">
        <v>487</v>
      </c>
      <c r="C66" s="184" t="s">
        <v>477</v>
      </c>
      <c r="D66" s="209">
        <f t="shared" si="16"/>
        <v>5</v>
      </c>
      <c r="E66" s="210">
        <f t="shared" si="17"/>
        <v>19</v>
      </c>
      <c r="F66" s="210">
        <f t="shared" si="30"/>
        <v>24</v>
      </c>
      <c r="G66" s="211">
        <f t="shared" si="31"/>
        <v>0.20833333333333334</v>
      </c>
      <c r="H66" s="212"/>
      <c r="I66" s="213"/>
      <c r="J66" s="213"/>
      <c r="K66" s="213"/>
      <c r="L66" s="213"/>
      <c r="M66" s="214"/>
      <c r="N66" s="212"/>
      <c r="O66" s="213"/>
      <c r="P66" s="213"/>
      <c r="Q66" s="213"/>
      <c r="R66" s="214"/>
      <c r="S66" s="212"/>
      <c r="T66" s="213"/>
      <c r="U66" s="213"/>
      <c r="V66" s="213"/>
      <c r="W66" s="214"/>
      <c r="X66" s="215"/>
      <c r="Y66" s="213"/>
      <c r="Z66" s="213"/>
      <c r="AA66" s="213"/>
      <c r="AB66" s="214"/>
      <c r="AC66" s="119"/>
      <c r="AD66" s="118"/>
      <c r="AE66" s="118"/>
      <c r="AF66" s="118"/>
      <c r="AG66" s="118"/>
      <c r="AH66" s="119"/>
      <c r="AI66" s="118"/>
      <c r="AJ66" s="118"/>
      <c r="AK66" s="118"/>
      <c r="AL66" s="118"/>
      <c r="AM66" s="119"/>
      <c r="AN66" s="118"/>
      <c r="AO66" s="118"/>
      <c r="AP66" s="118"/>
      <c r="AQ66" s="118"/>
      <c r="AR66" s="119"/>
      <c r="AS66" s="118"/>
      <c r="AT66" s="118"/>
      <c r="AU66" s="118"/>
      <c r="AV66" s="344"/>
      <c r="AW66" s="119"/>
      <c r="AX66" s="118"/>
      <c r="AY66" s="118"/>
      <c r="AZ66" s="281"/>
      <c r="BA66" s="330"/>
      <c r="BB66" s="278"/>
      <c r="BC66" s="279"/>
      <c r="BD66" s="279"/>
      <c r="BE66" s="279"/>
      <c r="BF66" s="279"/>
      <c r="BG66" s="345"/>
      <c r="BH66" s="278"/>
      <c r="BI66" s="279"/>
      <c r="BJ66" s="279"/>
      <c r="BK66" s="279"/>
      <c r="BL66" s="270"/>
      <c r="BM66" s="212"/>
      <c r="BN66" s="213"/>
      <c r="BO66" s="332"/>
      <c r="BP66" s="332"/>
      <c r="BQ66" s="332"/>
      <c r="BR66" s="346"/>
      <c r="BS66" s="331"/>
      <c r="BT66" s="332"/>
      <c r="BU66" s="332"/>
      <c r="BV66" s="213"/>
      <c r="BW66" s="214"/>
      <c r="BX66" s="212"/>
      <c r="BY66" s="213"/>
      <c r="BZ66" s="213"/>
      <c r="CA66" s="213"/>
      <c r="CB66" s="270"/>
      <c r="CC66" s="350"/>
      <c r="CD66" s="213"/>
      <c r="CE66" s="213"/>
      <c r="CF66" s="213"/>
      <c r="CG66" s="214"/>
      <c r="CH66" s="212"/>
      <c r="CI66" s="213"/>
      <c r="CJ66" s="213"/>
      <c r="CK66" s="213"/>
      <c r="CL66" s="214"/>
      <c r="CM66" s="212"/>
      <c r="CN66" s="213"/>
      <c r="CO66" s="213"/>
      <c r="CP66" s="213"/>
      <c r="CQ66" s="214"/>
      <c r="CR66" s="215"/>
      <c r="CS66" s="213"/>
      <c r="CT66" s="213"/>
      <c r="CU66" s="213"/>
      <c r="CV66" s="481"/>
      <c r="CW66" s="212"/>
      <c r="CX66" s="279"/>
      <c r="CY66" s="279"/>
      <c r="CZ66" s="279"/>
      <c r="DA66" s="345"/>
      <c r="DB66" s="507"/>
      <c r="DC66" s="279"/>
      <c r="DD66" s="488"/>
      <c r="DE66" s="488"/>
      <c r="DF66" s="596"/>
      <c r="DG66" s="487"/>
      <c r="DH66" s="488"/>
      <c r="DI66" s="488"/>
      <c r="DJ66" s="488"/>
      <c r="DK66" s="489"/>
      <c r="DL66" s="487"/>
      <c r="DM66" s="488"/>
      <c r="DN66" s="488"/>
      <c r="DO66" s="488"/>
      <c r="DP66" s="489"/>
      <c r="DQ66" s="487"/>
      <c r="DR66" s="488"/>
      <c r="DS66" s="488"/>
      <c r="DT66" s="488"/>
      <c r="DU66" s="489"/>
      <c r="DV66" s="487"/>
      <c r="DW66" s="488"/>
      <c r="DX66" s="488"/>
      <c r="DY66" s="488"/>
      <c r="DZ66" s="489"/>
      <c r="EA66" s="487"/>
      <c r="EB66" s="488"/>
      <c r="EC66" s="488"/>
      <c r="ED66" s="488"/>
      <c r="EE66" s="489"/>
      <c r="EF66" s="487"/>
      <c r="EG66" s="488"/>
      <c r="EH66" s="488"/>
      <c r="EI66" s="488"/>
      <c r="EJ66" s="489"/>
      <c r="EK66" s="487" t="s">
        <v>29</v>
      </c>
      <c r="EL66" s="488" t="s">
        <v>29</v>
      </c>
      <c r="EM66" s="488" t="s">
        <v>29</v>
      </c>
      <c r="EN66" s="488" t="s">
        <v>20</v>
      </c>
      <c r="EO66" s="489"/>
      <c r="EP66" s="487" t="s">
        <v>29</v>
      </c>
      <c r="EQ66" s="488" t="s">
        <v>29</v>
      </c>
      <c r="ER66" s="488" t="s">
        <v>29</v>
      </c>
      <c r="ES66" s="488" t="s">
        <v>29</v>
      </c>
      <c r="ET66" s="486" t="s">
        <v>483</v>
      </c>
      <c r="EU66" s="487" t="s">
        <v>20</v>
      </c>
      <c r="EV66" s="488" t="s">
        <v>29</v>
      </c>
      <c r="EW66" s="488" t="s">
        <v>20</v>
      </c>
      <c r="EX66" s="279" t="s">
        <v>29</v>
      </c>
      <c r="EY66" s="345"/>
      <c r="EZ66" s="278" t="s">
        <v>20</v>
      </c>
      <c r="FA66" s="279" t="s">
        <v>29</v>
      </c>
      <c r="FB66" s="279" t="s">
        <v>29</v>
      </c>
      <c r="FC66" s="279" t="s">
        <v>29</v>
      </c>
      <c r="FD66" s="345"/>
      <c r="FE66" s="278" t="s">
        <v>29</v>
      </c>
      <c r="FF66" s="279" t="s">
        <v>29</v>
      </c>
      <c r="FG66" s="279" t="s">
        <v>29</v>
      </c>
      <c r="FH66" s="279" t="s">
        <v>531</v>
      </c>
      <c r="FI66" s="489"/>
      <c r="FJ66" s="487" t="s">
        <v>29</v>
      </c>
      <c r="FK66" s="488" t="s">
        <v>29</v>
      </c>
      <c r="FL66" s="488" t="s">
        <v>20</v>
      </c>
      <c r="FM66" s="488" t="s">
        <v>29</v>
      </c>
      <c r="FN66" s="489"/>
      <c r="FO66" s="632" t="s">
        <v>486</v>
      </c>
      <c r="FP66" s="184" t="s">
        <v>477</v>
      </c>
      <c r="FQ66" s="292">
        <f t="shared" si="4"/>
        <v>5</v>
      </c>
      <c r="FR66" s="210">
        <f t="shared" si="5"/>
        <v>19</v>
      </c>
      <c r="FS66" s="210">
        <f t="shared" si="6"/>
        <v>24</v>
      </c>
      <c r="FT66" s="294">
        <f t="shared" si="7"/>
        <v>0.20833333333333334</v>
      </c>
      <c r="FU66" s="292">
        <f t="shared" si="8"/>
        <v>5</v>
      </c>
      <c r="FV66" s="210">
        <f t="shared" si="9"/>
        <v>19</v>
      </c>
      <c r="FW66" s="210">
        <f t="shared" si="10"/>
        <v>24</v>
      </c>
      <c r="FX66" s="294">
        <f t="shared" si="11"/>
        <v>0.20833333333333334</v>
      </c>
    </row>
    <row r="67" spans="1:180" ht="18" thickBot="1">
      <c r="A67" s="34"/>
      <c r="B67" s="467" t="s">
        <v>365</v>
      </c>
      <c r="C67" s="468" t="s">
        <v>108</v>
      </c>
      <c r="D67" s="469">
        <f t="shared" si="16"/>
        <v>21</v>
      </c>
      <c r="E67" s="470">
        <f t="shared" si="17"/>
        <v>47</v>
      </c>
      <c r="F67" s="470">
        <f t="shared" si="30"/>
        <v>68</v>
      </c>
      <c r="G67" s="471">
        <f t="shared" si="31"/>
        <v>0.30882352941176472</v>
      </c>
      <c r="H67" s="236" t="s">
        <v>20</v>
      </c>
      <c r="I67" s="237" t="s">
        <v>29</v>
      </c>
      <c r="J67" s="237" t="s">
        <v>29</v>
      </c>
      <c r="K67" s="237" t="s">
        <v>20</v>
      </c>
      <c r="L67" s="237"/>
      <c r="M67" s="238"/>
      <c r="N67" s="236" t="s">
        <v>29</v>
      </c>
      <c r="O67" s="237" t="s">
        <v>29</v>
      </c>
      <c r="P67" s="237" t="s">
        <v>20</v>
      </c>
      <c r="Q67" s="237" t="s">
        <v>20</v>
      </c>
      <c r="R67" s="238"/>
      <c r="S67" s="464" t="s">
        <v>29</v>
      </c>
      <c r="T67" s="462" t="s">
        <v>29</v>
      </c>
      <c r="U67" s="462" t="s">
        <v>29</v>
      </c>
      <c r="V67" s="462" t="s">
        <v>29</v>
      </c>
      <c r="W67" s="463"/>
      <c r="X67" s="472" t="s">
        <v>20</v>
      </c>
      <c r="Y67" s="462" t="s">
        <v>29</v>
      </c>
      <c r="Z67" s="462" t="s">
        <v>29</v>
      </c>
      <c r="AA67" s="462" t="s">
        <v>29</v>
      </c>
      <c r="AB67" s="463"/>
      <c r="AC67" s="473" t="s">
        <v>5</v>
      </c>
      <c r="AD67" s="474"/>
      <c r="AE67" s="474"/>
      <c r="AF67" s="474"/>
      <c r="AG67" s="474"/>
      <c r="AH67" s="473" t="s">
        <v>393</v>
      </c>
      <c r="AI67" s="475" t="s">
        <v>29</v>
      </c>
      <c r="AJ67" s="475" t="s">
        <v>29</v>
      </c>
      <c r="AK67" s="475" t="s">
        <v>20</v>
      </c>
      <c r="AL67" s="475"/>
      <c r="AM67" s="476" t="s">
        <v>5</v>
      </c>
      <c r="AN67" s="475"/>
      <c r="AO67" s="475"/>
      <c r="AP67" s="475"/>
      <c r="AQ67" s="475"/>
      <c r="AR67" s="476" t="s">
        <v>20</v>
      </c>
      <c r="AS67" s="336" t="s">
        <v>29</v>
      </c>
      <c r="AT67" s="336" t="s">
        <v>29</v>
      </c>
      <c r="AU67" s="336" t="s">
        <v>29</v>
      </c>
      <c r="AV67" s="337"/>
      <c r="AW67" s="335" t="s">
        <v>29</v>
      </c>
      <c r="AX67" s="336" t="s">
        <v>20</v>
      </c>
      <c r="AY67" s="336" t="s">
        <v>29</v>
      </c>
      <c r="AZ67" s="336" t="s">
        <v>29</v>
      </c>
      <c r="BA67" s="337"/>
      <c r="BB67" s="338" t="s">
        <v>29</v>
      </c>
      <c r="BC67" s="339" t="s">
        <v>29</v>
      </c>
      <c r="BD67" s="339" t="s">
        <v>364</v>
      </c>
      <c r="BE67" s="237" t="s">
        <v>20</v>
      </c>
      <c r="BF67" s="462" t="s">
        <v>29</v>
      </c>
      <c r="BG67" s="463"/>
      <c r="BH67" s="464"/>
      <c r="BI67" s="462"/>
      <c r="BJ67" s="462" t="s">
        <v>5</v>
      </c>
      <c r="BK67" s="462"/>
      <c r="BL67" s="465"/>
      <c r="BM67" s="464" t="s">
        <v>29</v>
      </c>
      <c r="BN67" s="462" t="s">
        <v>29</v>
      </c>
      <c r="BO67" s="462" t="s">
        <v>29</v>
      </c>
      <c r="BP67" s="462" t="s">
        <v>29</v>
      </c>
      <c r="BQ67" s="462"/>
      <c r="BR67" s="463"/>
      <c r="BS67" s="464"/>
      <c r="BT67" s="462"/>
      <c r="BU67" s="462" t="s">
        <v>5</v>
      </c>
      <c r="BV67" s="462"/>
      <c r="BW67" s="463"/>
      <c r="BX67" s="464"/>
      <c r="BY67" s="462"/>
      <c r="BZ67" s="462" t="s">
        <v>5</v>
      </c>
      <c r="CA67" s="462"/>
      <c r="CB67" s="465"/>
      <c r="CC67" s="477" t="s">
        <v>20</v>
      </c>
      <c r="CD67" s="462" t="s">
        <v>29</v>
      </c>
      <c r="CE67" s="462" t="s">
        <v>20</v>
      </c>
      <c r="CF67" s="462" t="s">
        <v>29</v>
      </c>
      <c r="CG67" s="463"/>
      <c r="CH67" s="464"/>
      <c r="CI67" s="462"/>
      <c r="CJ67" s="462" t="s">
        <v>5</v>
      </c>
      <c r="CK67" s="462"/>
      <c r="CL67" s="463"/>
      <c r="CM67" s="464" t="s">
        <v>428</v>
      </c>
      <c r="CN67" s="237" t="s">
        <v>29</v>
      </c>
      <c r="CO67" s="237" t="s">
        <v>29</v>
      </c>
      <c r="CP67" s="490" t="s">
        <v>20</v>
      </c>
      <c r="CQ67" s="491"/>
      <c r="CR67" s="492"/>
      <c r="CS67" s="490"/>
      <c r="CT67" s="490" t="s">
        <v>5</v>
      </c>
      <c r="CU67" s="490"/>
      <c r="CV67" s="493"/>
      <c r="CW67" s="494"/>
      <c r="CX67" s="490"/>
      <c r="CY67" s="490" t="s">
        <v>5</v>
      </c>
      <c r="CZ67" s="490"/>
      <c r="DA67" s="491"/>
      <c r="DB67" s="492" t="s">
        <v>29</v>
      </c>
      <c r="DC67" s="490" t="s">
        <v>29</v>
      </c>
      <c r="DD67" s="490" t="s">
        <v>29</v>
      </c>
      <c r="DE67" s="490" t="s">
        <v>20</v>
      </c>
      <c r="DF67" s="493"/>
      <c r="DG67" s="494" t="s">
        <v>433</v>
      </c>
      <c r="DH67" s="237" t="s">
        <v>29</v>
      </c>
      <c r="DI67" s="237" t="s">
        <v>20</v>
      </c>
      <c r="DJ67" s="237" t="s">
        <v>20</v>
      </c>
      <c r="DK67" s="238"/>
      <c r="DL67" s="236" t="s">
        <v>29</v>
      </c>
      <c r="DM67" s="237" t="s">
        <v>20</v>
      </c>
      <c r="DN67" s="237" t="s">
        <v>29</v>
      </c>
      <c r="DO67" s="237" t="s">
        <v>29</v>
      </c>
      <c r="DP67" s="238"/>
      <c r="DQ67" s="529"/>
      <c r="DR67" s="530"/>
      <c r="DS67" s="530" t="s">
        <v>5</v>
      </c>
      <c r="DT67" s="530"/>
      <c r="DU67" s="531"/>
      <c r="DV67" s="529" t="s">
        <v>29</v>
      </c>
      <c r="DW67" s="530" t="s">
        <v>29</v>
      </c>
      <c r="DX67" s="530" t="s">
        <v>29</v>
      </c>
      <c r="DY67" s="530" t="s">
        <v>29</v>
      </c>
      <c r="DZ67" s="531"/>
      <c r="EA67" s="529"/>
      <c r="EB67" s="530"/>
      <c r="EC67" s="530" t="s">
        <v>5</v>
      </c>
      <c r="ED67" s="530"/>
      <c r="EE67" s="531"/>
      <c r="EF67" s="529"/>
      <c r="EG67" s="530"/>
      <c r="EH67" s="530" t="s">
        <v>5</v>
      </c>
      <c r="EI67" s="530"/>
      <c r="EJ67" s="531"/>
      <c r="EK67" s="529"/>
      <c r="EL67" s="530"/>
      <c r="EM67" s="530" t="s">
        <v>5</v>
      </c>
      <c r="EN67" s="530"/>
      <c r="EO67" s="531"/>
      <c r="EP67" s="529"/>
      <c r="EQ67" s="530"/>
      <c r="ER67" s="530" t="s">
        <v>5</v>
      </c>
      <c r="ES67" s="530"/>
      <c r="ET67" s="531"/>
      <c r="EU67" s="529"/>
      <c r="EV67" s="530"/>
      <c r="EW67" s="530" t="s">
        <v>5</v>
      </c>
      <c r="EX67" s="530"/>
      <c r="EY67" s="531"/>
      <c r="EZ67" s="529" t="s">
        <v>29</v>
      </c>
      <c r="FA67" s="530" t="s">
        <v>20</v>
      </c>
      <c r="FB67" s="530" t="s">
        <v>29</v>
      </c>
      <c r="FC67" s="530" t="s">
        <v>29</v>
      </c>
      <c r="FD67" s="531"/>
      <c r="FE67" s="529"/>
      <c r="FF67" s="530"/>
      <c r="FG67" s="530" t="s">
        <v>5</v>
      </c>
      <c r="FH67" s="530"/>
      <c r="FI67" s="531"/>
      <c r="FJ67" s="529" t="s">
        <v>29</v>
      </c>
      <c r="FK67" s="530" t="s">
        <v>20</v>
      </c>
      <c r="FL67" s="530" t="s">
        <v>20</v>
      </c>
      <c r="FM67" s="530" t="s">
        <v>20</v>
      </c>
      <c r="FN67" s="531"/>
      <c r="FO67" s="467" t="s">
        <v>378</v>
      </c>
      <c r="FP67" s="468" t="s">
        <v>108</v>
      </c>
      <c r="FQ67" s="478">
        <f t="shared" si="4"/>
        <v>8</v>
      </c>
      <c r="FR67" s="470">
        <f t="shared" si="5"/>
        <v>12</v>
      </c>
      <c r="FS67" s="470">
        <f t="shared" si="6"/>
        <v>20</v>
      </c>
      <c r="FT67" s="479">
        <f t="shared" si="7"/>
        <v>0.4</v>
      </c>
      <c r="FU67" s="478">
        <f t="shared" si="8"/>
        <v>4</v>
      </c>
      <c r="FV67" s="470">
        <f t="shared" si="9"/>
        <v>4</v>
      </c>
      <c r="FW67" s="470">
        <f t="shared" si="10"/>
        <v>8</v>
      </c>
      <c r="FX67" s="479">
        <f t="shared" si="11"/>
        <v>0.5</v>
      </c>
    </row>
    <row r="69" spans="1:180" ht="17.25">
      <c r="C69" s="710" t="s">
        <v>563</v>
      </c>
      <c r="FJ69" s="32" t="s">
        <v>20</v>
      </c>
      <c r="FK69" s="32" t="s">
        <v>20</v>
      </c>
      <c r="FL69" s="32" t="s">
        <v>29</v>
      </c>
      <c r="FM69" s="32" t="s">
        <v>29</v>
      </c>
    </row>
    <row r="70" spans="1:180" ht="17.25">
      <c r="C70" s="710"/>
    </row>
    <row r="72" spans="1:180" ht="18.75">
      <c r="B72" s="146" t="s">
        <v>353</v>
      </c>
      <c r="FO72" s="146" t="s">
        <v>353</v>
      </c>
    </row>
    <row r="73" spans="1:180" ht="18.75">
      <c r="B73" s="146" t="s">
        <v>354</v>
      </c>
      <c r="FO73" s="146" t="s">
        <v>354</v>
      </c>
    </row>
    <row r="74" spans="1:180" ht="18.75">
      <c r="B74" s="146" t="s">
        <v>355</v>
      </c>
      <c r="FO74" s="146" t="s">
        <v>355</v>
      </c>
    </row>
  </sheetData>
  <autoFilter ref="A1:FX68" xr:uid="{3326ED6C-9A95-4B0B-B750-6FCC0F0186D4}">
    <filterColumn colId="3" showButton="0"/>
    <filterColumn colId="4" showButton="0"/>
    <filterColumn colId="5" showButton="0"/>
    <filterColumn colId="172" showButton="0"/>
    <filterColumn colId="173" showButton="0"/>
    <filterColumn colId="174" showButton="0"/>
    <filterColumn colId="176" showButton="0"/>
    <filterColumn colId="177" showButton="0"/>
    <filterColumn colId="178" showButton="0"/>
  </autoFilter>
  <sortState xmlns:xlrd2="http://schemas.microsoft.com/office/spreadsheetml/2017/richdata2" ref="B4:AV67">
    <sortCondition ref="B4:B67"/>
  </sortState>
  <mergeCells count="35">
    <mergeCell ref="CM2:CQ2"/>
    <mergeCell ref="EU2:EY2"/>
    <mergeCell ref="AH2:AL2"/>
    <mergeCell ref="EZ2:FD2"/>
    <mergeCell ref="FE2:FI2"/>
    <mergeCell ref="EP2:ET2"/>
    <mergeCell ref="D1:G1"/>
    <mergeCell ref="FQ1:FT1"/>
    <mergeCell ref="BH2:BL2"/>
    <mergeCell ref="BM2:BR2"/>
    <mergeCell ref="BB2:BG2"/>
    <mergeCell ref="AW2:BA2"/>
    <mergeCell ref="H2:M2"/>
    <mergeCell ref="N2:R2"/>
    <mergeCell ref="AR2:AV2"/>
    <mergeCell ref="S2:W2"/>
    <mergeCell ref="X2:AB2"/>
    <mergeCell ref="AC2:AG2"/>
    <mergeCell ref="CR2:CV2"/>
    <mergeCell ref="CH2:CL2"/>
    <mergeCell ref="AM2:AQ2"/>
    <mergeCell ref="FJ2:FN2"/>
    <mergeCell ref="FU1:FX1"/>
    <mergeCell ref="BS2:BW2"/>
    <mergeCell ref="BX2:CB2"/>
    <mergeCell ref="CC2:CG2"/>
    <mergeCell ref="CW2:DA2"/>
    <mergeCell ref="DB2:DF2"/>
    <mergeCell ref="DG2:DK2"/>
    <mergeCell ref="DL2:DP2"/>
    <mergeCell ref="DQ2:DU2"/>
    <mergeCell ref="DV2:DZ2"/>
    <mergeCell ref="EA2:EE2"/>
    <mergeCell ref="EF2:EJ2"/>
    <mergeCell ref="EK2:EO2"/>
  </mergeCells>
  <phoneticPr fontId="1"/>
  <conditionalFormatting sqref="G3:G7 FT3:FT7 FX3:FX7 FX9:FX67 FT9:FT67 G9:G67">
    <cfRule type="cellIs" dxfId="3" priority="25" operator="lessThan">
      <formula>0.4</formula>
    </cfRule>
    <cfRule type="cellIs" dxfId="2" priority="26" operator="greaterThan">
      <formula>0.6</formula>
    </cfRule>
  </conditionalFormatting>
  <conditionalFormatting sqref="FX8:FX10 FT8:FT10 G8:G10">
    <cfRule type="cellIs" dxfId="1" priority="1" operator="lessThan">
      <formula>0.4</formula>
    </cfRule>
    <cfRule type="cellIs" dxfId="0" priority="2" operator="greaterThan">
      <formula>0.6</formula>
    </cfRule>
  </conditionalFormatting>
  <pageMargins left="0.31496062992125984" right="0.31496062992125984" top="0.55118110236220474" bottom="0.35433070866141736" header="0.31496062992125984" footer="0.31496062992125984"/>
  <pageSetup paperSize="9" scale="3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3EDE-B55A-4BD2-B262-E03E87762441}">
  <sheetPr>
    <tabColor rgb="FFFF0000"/>
  </sheetPr>
  <dimension ref="A1:M68"/>
  <sheetViews>
    <sheetView topLeftCell="A10" workbookViewId="0">
      <selection activeCell="J24" sqref="J24"/>
    </sheetView>
  </sheetViews>
  <sheetFormatPr defaultRowHeight="13.5"/>
  <cols>
    <col min="2" max="2" width="12.875" customWidth="1"/>
  </cols>
  <sheetData>
    <row r="1" spans="1:13" ht="17.25">
      <c r="A1" s="942"/>
      <c r="B1" s="942" t="s">
        <v>139</v>
      </c>
      <c r="C1" s="942"/>
      <c r="D1" s="942"/>
      <c r="E1" s="942"/>
      <c r="F1" s="35"/>
      <c r="G1" s="35"/>
      <c r="H1" s="35"/>
      <c r="I1" s="35"/>
      <c r="J1" s="35"/>
      <c r="K1" s="35"/>
      <c r="L1" s="35"/>
      <c r="M1" s="35"/>
    </row>
    <row r="2" spans="1:13" ht="18" thickBot="1">
      <c r="A2" s="942"/>
      <c r="B2" s="942"/>
      <c r="C2" s="1105" t="s">
        <v>140</v>
      </c>
      <c r="D2" s="36">
        <v>43746</v>
      </c>
      <c r="E2" s="942" t="s">
        <v>141</v>
      </c>
      <c r="F2" s="35"/>
      <c r="G2" s="35"/>
      <c r="H2" s="35"/>
      <c r="I2" s="35"/>
      <c r="J2" s="35"/>
      <c r="K2" s="35"/>
      <c r="L2" s="35"/>
      <c r="M2" s="35"/>
    </row>
    <row r="3" spans="1:13" ht="17.25">
      <c r="A3" s="1101" t="s">
        <v>91</v>
      </c>
      <c r="B3" s="1103" t="s">
        <v>142</v>
      </c>
      <c r="C3" s="1103" t="s">
        <v>0</v>
      </c>
      <c r="D3" s="1103" t="s">
        <v>2</v>
      </c>
      <c r="E3" s="1097" t="s">
        <v>1</v>
      </c>
      <c r="F3" s="615"/>
      <c r="G3" s="584"/>
      <c r="H3" s="584" t="s">
        <v>143</v>
      </c>
      <c r="I3" s="584"/>
      <c r="J3" s="584"/>
      <c r="K3" s="584"/>
      <c r="L3" s="1099" t="s">
        <v>91</v>
      </c>
      <c r="M3" s="1097" t="s">
        <v>142</v>
      </c>
    </row>
    <row r="4" spans="1:13" ht="17.25">
      <c r="A4" s="1102"/>
      <c r="B4" s="1104"/>
      <c r="C4" s="1104"/>
      <c r="D4" s="1104"/>
      <c r="E4" s="1098"/>
      <c r="F4" s="755"/>
      <c r="G4" s="756">
        <v>10</v>
      </c>
      <c r="H4" s="756" t="s">
        <v>144</v>
      </c>
      <c r="I4" s="756">
        <v>6</v>
      </c>
      <c r="J4" s="756"/>
      <c r="K4" s="756"/>
      <c r="L4" s="1100"/>
      <c r="M4" s="1098"/>
    </row>
    <row r="5" spans="1:13" ht="17.25">
      <c r="A5" s="757" t="s">
        <v>3</v>
      </c>
      <c r="B5" s="758" t="s">
        <v>6</v>
      </c>
      <c r="C5" s="559">
        <v>22</v>
      </c>
      <c r="D5" s="758" t="s">
        <v>8</v>
      </c>
      <c r="E5" s="762" t="s">
        <v>7</v>
      </c>
      <c r="F5" s="760" t="s">
        <v>152</v>
      </c>
      <c r="G5" s="761" t="s">
        <v>273</v>
      </c>
      <c r="H5" s="761"/>
      <c r="I5" s="761"/>
      <c r="J5" s="761"/>
      <c r="K5" s="759"/>
      <c r="L5" s="763" t="s">
        <v>3</v>
      </c>
      <c r="M5" s="764" t="s">
        <v>6</v>
      </c>
    </row>
    <row r="6" spans="1:13" ht="17.25">
      <c r="A6" s="757"/>
      <c r="B6" s="758" t="s">
        <v>109</v>
      </c>
      <c r="C6" s="559">
        <v>24</v>
      </c>
      <c r="D6" s="765" t="s">
        <v>18</v>
      </c>
      <c r="E6" s="1106" t="s">
        <v>16</v>
      </c>
      <c r="F6" s="766" t="s">
        <v>569</v>
      </c>
      <c r="G6" s="761" t="s">
        <v>575</v>
      </c>
      <c r="H6" s="761"/>
      <c r="I6" s="761"/>
      <c r="J6" s="761"/>
      <c r="K6" s="762"/>
      <c r="L6" s="767"/>
      <c r="M6" s="762" t="s">
        <v>109</v>
      </c>
    </row>
    <row r="7" spans="1:13" ht="17.25">
      <c r="A7" s="757"/>
      <c r="B7" s="758" t="s">
        <v>13</v>
      </c>
      <c r="C7" s="559">
        <v>24</v>
      </c>
      <c r="D7" s="758" t="s">
        <v>15</v>
      </c>
      <c r="E7" s="762" t="s">
        <v>14</v>
      </c>
      <c r="F7" s="760" t="s">
        <v>576</v>
      </c>
      <c r="G7" s="761" t="s">
        <v>296</v>
      </c>
      <c r="H7" s="761"/>
      <c r="I7" s="761"/>
      <c r="J7" s="761"/>
      <c r="K7" s="759"/>
      <c r="L7" s="769"/>
      <c r="M7" s="762" t="s">
        <v>13</v>
      </c>
    </row>
    <row r="8" spans="1:13" ht="17.25">
      <c r="A8" s="757"/>
      <c r="B8" s="758" t="s">
        <v>56</v>
      </c>
      <c r="C8" s="559">
        <v>18</v>
      </c>
      <c r="D8" s="768" t="s">
        <v>24</v>
      </c>
      <c r="E8" s="1107" t="s">
        <v>26</v>
      </c>
      <c r="F8" s="760" t="s">
        <v>273</v>
      </c>
      <c r="G8" s="761" t="s">
        <v>572</v>
      </c>
      <c r="H8" s="761"/>
      <c r="I8" s="761"/>
      <c r="J8" s="761"/>
      <c r="K8" s="759"/>
      <c r="L8" s="769"/>
      <c r="M8" s="762" t="s">
        <v>56</v>
      </c>
    </row>
    <row r="9" spans="1:13" ht="17.25">
      <c r="A9" s="770"/>
      <c r="B9" s="771" t="s">
        <v>87</v>
      </c>
      <c r="C9" s="560">
        <v>17</v>
      </c>
      <c r="D9" s="772" t="s">
        <v>18</v>
      </c>
      <c r="E9" s="1108" t="s">
        <v>16</v>
      </c>
      <c r="F9" s="773" t="s">
        <v>579</v>
      </c>
      <c r="G9" s="774" t="s">
        <v>570</v>
      </c>
      <c r="H9" s="761"/>
      <c r="I9" s="775"/>
      <c r="J9" s="774"/>
      <c r="K9" s="54"/>
      <c r="L9" s="777"/>
      <c r="M9" s="776" t="s">
        <v>87</v>
      </c>
    </row>
    <row r="10" spans="1:13" ht="17.25">
      <c r="A10" s="778"/>
      <c r="B10" s="779" t="s">
        <v>33</v>
      </c>
      <c r="C10" s="561">
        <v>17</v>
      </c>
      <c r="D10" s="827" t="s">
        <v>17</v>
      </c>
      <c r="E10" s="1109" t="s">
        <v>19</v>
      </c>
      <c r="F10" s="781" t="s">
        <v>581</v>
      </c>
      <c r="G10" s="782" t="s">
        <v>170</v>
      </c>
      <c r="H10" s="761"/>
      <c r="I10" s="782"/>
      <c r="J10" s="782"/>
      <c r="K10" s="780"/>
      <c r="L10" s="784"/>
      <c r="M10" s="783" t="s">
        <v>33</v>
      </c>
    </row>
    <row r="11" spans="1:13" ht="17.25">
      <c r="A11" s="785" t="s">
        <v>11</v>
      </c>
      <c r="B11" s="786" t="s">
        <v>25</v>
      </c>
      <c r="C11" s="562">
        <v>22</v>
      </c>
      <c r="D11" s="787" t="s">
        <v>10</v>
      </c>
      <c r="E11" s="1110" t="s">
        <v>26</v>
      </c>
      <c r="F11" s="788" t="s">
        <v>221</v>
      </c>
      <c r="G11" s="789" t="s">
        <v>578</v>
      </c>
      <c r="H11" s="789"/>
      <c r="I11" s="789"/>
      <c r="J11" s="789"/>
      <c r="K11" s="1111"/>
      <c r="L11" s="791" t="s">
        <v>11</v>
      </c>
      <c r="M11" s="790" t="s">
        <v>25</v>
      </c>
    </row>
    <row r="12" spans="1:13" ht="17.25">
      <c r="A12" s="757"/>
      <c r="B12" s="758" t="s">
        <v>31</v>
      </c>
      <c r="C12" s="559">
        <v>22</v>
      </c>
      <c r="D12" s="768" t="s">
        <v>30</v>
      </c>
      <c r="E12" s="1107" t="s">
        <v>7</v>
      </c>
      <c r="F12" s="760" t="s">
        <v>191</v>
      </c>
      <c r="G12" s="761" t="s">
        <v>163</v>
      </c>
      <c r="H12" s="761"/>
      <c r="I12" s="761"/>
      <c r="J12" s="761"/>
      <c r="K12" s="759"/>
      <c r="L12" s="769"/>
      <c r="M12" s="762" t="s">
        <v>31</v>
      </c>
    </row>
    <row r="13" spans="1:13" ht="17.25">
      <c r="A13" s="770"/>
      <c r="B13" s="771" t="s">
        <v>23</v>
      </c>
      <c r="C13" s="560">
        <v>20</v>
      </c>
      <c r="D13" s="772" t="s">
        <v>18</v>
      </c>
      <c r="E13" s="1108" t="s">
        <v>16</v>
      </c>
      <c r="F13" s="773" t="s">
        <v>163</v>
      </c>
      <c r="G13" s="774" t="s">
        <v>185</v>
      </c>
      <c r="H13" s="774"/>
      <c r="I13" s="774"/>
      <c r="J13" s="774"/>
      <c r="K13" s="54"/>
      <c r="L13" s="777"/>
      <c r="M13" s="776" t="s">
        <v>23</v>
      </c>
    </row>
    <row r="14" spans="1:13" ht="17.25">
      <c r="A14" s="792"/>
      <c r="B14" s="793" t="s">
        <v>85</v>
      </c>
      <c r="C14" s="563">
        <v>17</v>
      </c>
      <c r="D14" s="794" t="s">
        <v>18</v>
      </c>
      <c r="E14" s="1112" t="s">
        <v>16</v>
      </c>
      <c r="F14" s="795" t="s">
        <v>574</v>
      </c>
      <c r="G14" s="796" t="s">
        <v>576</v>
      </c>
      <c r="H14" s="796" t="s">
        <v>580</v>
      </c>
      <c r="I14" s="796" t="s">
        <v>159</v>
      </c>
      <c r="J14" s="796"/>
      <c r="K14" s="798"/>
      <c r="L14" s="799"/>
      <c r="M14" s="797" t="s">
        <v>85</v>
      </c>
    </row>
    <row r="15" spans="1:13" ht="17.25">
      <c r="A15" s="800"/>
      <c r="B15" s="801" t="s">
        <v>54</v>
      </c>
      <c r="C15" s="802">
        <v>14</v>
      </c>
      <c r="D15" s="803" t="s">
        <v>18</v>
      </c>
      <c r="E15" s="1113" t="s">
        <v>21</v>
      </c>
      <c r="F15" s="804" t="s">
        <v>271</v>
      </c>
      <c r="G15" s="805" t="s">
        <v>569</v>
      </c>
      <c r="H15" s="805"/>
      <c r="I15" s="805"/>
      <c r="J15" s="805"/>
      <c r="K15" s="1114"/>
      <c r="L15" s="807"/>
      <c r="M15" s="808" t="s">
        <v>54</v>
      </c>
    </row>
    <row r="16" spans="1:13" ht="17.25">
      <c r="A16" s="809"/>
      <c r="B16" s="810" t="s">
        <v>92</v>
      </c>
      <c r="C16" s="811">
        <v>16</v>
      </c>
      <c r="D16" s="812" t="s">
        <v>18</v>
      </c>
      <c r="E16" s="1115" t="s">
        <v>22</v>
      </c>
      <c r="F16" s="813" t="s">
        <v>571</v>
      </c>
      <c r="G16" s="814" t="s">
        <v>221</v>
      </c>
      <c r="H16" s="814"/>
      <c r="I16" s="814"/>
      <c r="J16" s="814"/>
      <c r="K16" s="1116"/>
      <c r="L16" s="807"/>
      <c r="M16" s="808" t="s">
        <v>92</v>
      </c>
    </row>
    <row r="17" spans="1:13" ht="17.25">
      <c r="A17" s="815"/>
      <c r="B17" s="816" t="s">
        <v>42</v>
      </c>
      <c r="C17" s="817">
        <v>16</v>
      </c>
      <c r="D17" s="818" t="s">
        <v>18</v>
      </c>
      <c r="E17" s="1117" t="s">
        <v>16</v>
      </c>
      <c r="F17" s="819" t="s">
        <v>575</v>
      </c>
      <c r="G17" s="820" t="s">
        <v>177</v>
      </c>
      <c r="H17" s="820"/>
      <c r="I17" s="820"/>
      <c r="J17" s="820"/>
      <c r="K17" s="1118"/>
      <c r="L17" s="822"/>
      <c r="M17" s="821" t="s">
        <v>42</v>
      </c>
    </row>
    <row r="18" spans="1:13" ht="17.25">
      <c r="A18" s="757" t="s">
        <v>169</v>
      </c>
      <c r="B18" s="758" t="s">
        <v>32</v>
      </c>
      <c r="C18" s="559">
        <v>20</v>
      </c>
      <c r="D18" s="768" t="s">
        <v>10</v>
      </c>
      <c r="E18" s="1107" t="s">
        <v>9</v>
      </c>
      <c r="F18" s="760" t="s">
        <v>520</v>
      </c>
      <c r="G18" s="761" t="s">
        <v>194</v>
      </c>
      <c r="H18" s="823" t="s">
        <v>196</v>
      </c>
      <c r="I18" s="761"/>
      <c r="J18" s="759"/>
      <c r="K18" s="1119"/>
      <c r="L18" s="760" t="s">
        <v>169</v>
      </c>
      <c r="M18" s="824" t="s">
        <v>32</v>
      </c>
    </row>
    <row r="19" spans="1:13" ht="17.25">
      <c r="A19" s="51"/>
      <c r="B19" s="41" t="s">
        <v>37</v>
      </c>
      <c r="C19" s="560">
        <v>17</v>
      </c>
      <c r="D19" s="772" t="s">
        <v>17</v>
      </c>
      <c r="E19" s="1108" t="s">
        <v>7</v>
      </c>
      <c r="F19" s="44" t="s">
        <v>239</v>
      </c>
      <c r="G19" s="38" t="s">
        <v>219</v>
      </c>
      <c r="H19" s="38" t="s">
        <v>587</v>
      </c>
      <c r="I19" s="38"/>
      <c r="J19" s="38"/>
      <c r="K19" s="53"/>
      <c r="L19" s="826"/>
      <c r="M19" s="45" t="s">
        <v>37</v>
      </c>
    </row>
    <row r="20" spans="1:13" ht="17.25">
      <c r="A20" s="778"/>
      <c r="B20" s="779" t="s">
        <v>35</v>
      </c>
      <c r="C20" s="561">
        <v>20</v>
      </c>
      <c r="D20" s="827" t="s">
        <v>4</v>
      </c>
      <c r="E20" s="1109" t="s">
        <v>7</v>
      </c>
      <c r="F20" s="782" t="s">
        <v>203</v>
      </c>
      <c r="G20" s="782" t="s">
        <v>213</v>
      </c>
      <c r="H20" s="782" t="s">
        <v>216</v>
      </c>
      <c r="I20" s="782"/>
      <c r="J20" s="1120"/>
      <c r="K20" s="783"/>
      <c r="L20" s="828"/>
      <c r="M20" s="783" t="s">
        <v>35</v>
      </c>
    </row>
    <row r="21" spans="1:13" ht="17.25">
      <c r="A21" s="770"/>
      <c r="B21" s="41" t="s">
        <v>80</v>
      </c>
      <c r="C21" s="564">
        <v>13</v>
      </c>
      <c r="D21" s="829" t="s">
        <v>24</v>
      </c>
      <c r="E21" s="1121" t="s">
        <v>34</v>
      </c>
      <c r="F21" s="44" t="s">
        <v>215</v>
      </c>
      <c r="G21" s="38" t="s">
        <v>196</v>
      </c>
      <c r="H21" s="38" t="s">
        <v>172</v>
      </c>
      <c r="I21" s="38"/>
      <c r="J21" s="38"/>
      <c r="K21" s="53"/>
      <c r="L21" s="831"/>
      <c r="M21" s="45" t="s">
        <v>80</v>
      </c>
    </row>
    <row r="22" spans="1:13" ht="17.25">
      <c r="A22" s="792"/>
      <c r="B22" s="771" t="s">
        <v>27</v>
      </c>
      <c r="C22" s="560">
        <v>19</v>
      </c>
      <c r="D22" s="772" t="s">
        <v>17</v>
      </c>
      <c r="E22" s="1108" t="s">
        <v>26</v>
      </c>
      <c r="F22" s="773" t="s">
        <v>588</v>
      </c>
      <c r="G22" s="774" t="s">
        <v>146</v>
      </c>
      <c r="H22" s="774" t="s">
        <v>568</v>
      </c>
      <c r="I22" s="774" t="s">
        <v>585</v>
      </c>
      <c r="J22" s="774"/>
      <c r="K22" s="45"/>
      <c r="L22" s="870"/>
      <c r="M22" s="776" t="s">
        <v>27</v>
      </c>
    </row>
    <row r="23" spans="1:13" ht="17.25">
      <c r="A23" s="792"/>
      <c r="B23" s="793" t="s">
        <v>94</v>
      </c>
      <c r="C23" s="563">
        <v>11</v>
      </c>
      <c r="D23" s="794" t="s">
        <v>98</v>
      </c>
      <c r="E23" s="1112" t="s">
        <v>22</v>
      </c>
      <c r="F23" s="795" t="s">
        <v>153</v>
      </c>
      <c r="G23" s="796" t="s">
        <v>577</v>
      </c>
      <c r="H23" s="796"/>
      <c r="I23" s="832"/>
      <c r="J23" s="1122"/>
      <c r="K23" s="1123"/>
      <c r="L23" s="833"/>
      <c r="M23" s="49" t="s">
        <v>94</v>
      </c>
    </row>
    <row r="24" spans="1:13" ht="17.25">
      <c r="A24" s="834" t="s">
        <v>180</v>
      </c>
      <c r="B24" s="835" t="s">
        <v>105</v>
      </c>
      <c r="C24" s="683">
        <v>14</v>
      </c>
      <c r="D24" s="836" t="s">
        <v>104</v>
      </c>
      <c r="E24" s="1124" t="s">
        <v>7</v>
      </c>
      <c r="F24" s="837" t="s">
        <v>587</v>
      </c>
      <c r="G24" s="838" t="s">
        <v>582</v>
      </c>
      <c r="H24" s="838" t="s">
        <v>484</v>
      </c>
      <c r="I24" s="1126" t="s">
        <v>593</v>
      </c>
      <c r="J24" s="774" t="s">
        <v>495</v>
      </c>
      <c r="K24" s="1125"/>
      <c r="L24" s="777" t="s">
        <v>180</v>
      </c>
      <c r="M24" s="776" t="s">
        <v>105</v>
      </c>
    </row>
    <row r="25" spans="1:13" ht="17.25">
      <c r="A25" s="778"/>
      <c r="B25" s="779" t="s">
        <v>93</v>
      </c>
      <c r="C25" s="561">
        <v>12</v>
      </c>
      <c r="D25" s="827" t="s">
        <v>15</v>
      </c>
      <c r="E25" s="1109" t="s">
        <v>14</v>
      </c>
      <c r="F25" s="781" t="s">
        <v>208</v>
      </c>
      <c r="G25" s="782" t="s">
        <v>587</v>
      </c>
      <c r="H25" s="839" t="s">
        <v>568</v>
      </c>
      <c r="I25" s="840"/>
      <c r="J25" s="782"/>
      <c r="K25" s="782"/>
      <c r="L25" s="841"/>
      <c r="M25" s="783" t="s">
        <v>93</v>
      </c>
    </row>
    <row r="26" spans="1:13" ht="17.25">
      <c r="A26" s="770"/>
      <c r="B26" s="771" t="s">
        <v>39</v>
      </c>
      <c r="C26" s="560">
        <v>16</v>
      </c>
      <c r="D26" s="772" t="s">
        <v>15</v>
      </c>
      <c r="E26" s="1108" t="s">
        <v>14</v>
      </c>
      <c r="F26" s="44" t="s">
        <v>590</v>
      </c>
      <c r="G26" s="38" t="s">
        <v>215</v>
      </c>
      <c r="H26" s="38" t="s">
        <v>520</v>
      </c>
      <c r="I26" s="842"/>
      <c r="J26" s="38"/>
      <c r="K26" s="53"/>
      <c r="L26" s="844"/>
      <c r="M26" s="776" t="s">
        <v>39</v>
      </c>
    </row>
    <row r="27" spans="1:13" ht="17.25">
      <c r="A27" s="792"/>
      <c r="B27" s="793" t="s">
        <v>116</v>
      </c>
      <c r="C27" s="563">
        <v>16</v>
      </c>
      <c r="D27" s="794" t="s">
        <v>18</v>
      </c>
      <c r="E27" s="1112" t="s">
        <v>16</v>
      </c>
      <c r="F27" s="773" t="s">
        <v>583</v>
      </c>
      <c r="G27" s="774" t="s">
        <v>592</v>
      </c>
      <c r="H27" s="774" t="s">
        <v>277</v>
      </c>
      <c r="I27" s="774"/>
      <c r="J27" s="774"/>
      <c r="K27" s="1127"/>
      <c r="L27" s="845"/>
      <c r="M27" s="783" t="s">
        <v>116</v>
      </c>
    </row>
    <row r="28" spans="1:13" ht="17.25">
      <c r="A28" s="340"/>
      <c r="B28" s="48" t="s">
        <v>111</v>
      </c>
      <c r="C28" s="601">
        <v>14</v>
      </c>
      <c r="D28" s="39" t="s">
        <v>36</v>
      </c>
      <c r="E28" s="1128" t="s">
        <v>14</v>
      </c>
      <c r="F28" s="40" t="s">
        <v>573</v>
      </c>
      <c r="G28" s="40" t="s">
        <v>541</v>
      </c>
      <c r="H28" s="40" t="s">
        <v>215</v>
      </c>
      <c r="I28" s="40"/>
      <c r="J28" s="40"/>
      <c r="K28" s="49"/>
      <c r="L28" s="846"/>
      <c r="M28" s="764" t="s">
        <v>111</v>
      </c>
    </row>
    <row r="29" spans="1:13" ht="17.25">
      <c r="A29" s="757" t="s">
        <v>195</v>
      </c>
      <c r="B29" s="758" t="s">
        <v>129</v>
      </c>
      <c r="C29" s="559">
        <v>14</v>
      </c>
      <c r="D29" s="768" t="s">
        <v>10</v>
      </c>
      <c r="E29" s="1107" t="s">
        <v>9</v>
      </c>
      <c r="F29" s="760" t="s">
        <v>168</v>
      </c>
      <c r="G29" s="761" t="s">
        <v>573</v>
      </c>
      <c r="H29" s="761" t="s">
        <v>521</v>
      </c>
      <c r="I29" s="761"/>
      <c r="J29" s="1129"/>
      <c r="K29" s="1130"/>
      <c r="L29" s="847" t="s">
        <v>195</v>
      </c>
      <c r="M29" s="848" t="s">
        <v>129</v>
      </c>
    </row>
    <row r="30" spans="1:13" ht="17.25">
      <c r="A30" s="770"/>
      <c r="B30" s="771" t="s">
        <v>113</v>
      </c>
      <c r="C30" s="565">
        <v>17</v>
      </c>
      <c r="D30" s="849" t="s">
        <v>4</v>
      </c>
      <c r="E30" s="1108" t="s">
        <v>7</v>
      </c>
      <c r="F30" s="760" t="s">
        <v>5</v>
      </c>
      <c r="G30" s="761"/>
      <c r="H30" s="774"/>
      <c r="I30" s="761"/>
      <c r="J30" s="774"/>
      <c r="K30" s="54"/>
      <c r="L30" s="777"/>
      <c r="M30" s="776" t="s">
        <v>113</v>
      </c>
    </row>
    <row r="31" spans="1:13" ht="17.25">
      <c r="A31" s="850"/>
      <c r="B31" s="779" t="s">
        <v>117</v>
      </c>
      <c r="C31" s="561">
        <v>16</v>
      </c>
      <c r="D31" s="827" t="s">
        <v>36</v>
      </c>
      <c r="E31" s="1109" t="s">
        <v>14</v>
      </c>
      <c r="F31" s="761" t="s">
        <v>589</v>
      </c>
      <c r="G31" s="761" t="s">
        <v>598</v>
      </c>
      <c r="H31" s="782" t="s">
        <v>406</v>
      </c>
      <c r="I31" s="761" t="s">
        <v>520</v>
      </c>
      <c r="J31" s="782" t="s">
        <v>194</v>
      </c>
      <c r="K31" s="783"/>
      <c r="L31" s="828"/>
      <c r="M31" s="783" t="s">
        <v>117</v>
      </c>
    </row>
    <row r="32" spans="1:13" ht="17.25">
      <c r="A32" s="851"/>
      <c r="B32" s="758" t="s">
        <v>114</v>
      </c>
      <c r="C32" s="559">
        <v>16</v>
      </c>
      <c r="D32" s="768" t="s">
        <v>115</v>
      </c>
      <c r="E32" s="1107" t="s">
        <v>9</v>
      </c>
      <c r="F32" s="760" t="s">
        <v>194</v>
      </c>
      <c r="G32" s="761" t="s">
        <v>277</v>
      </c>
      <c r="H32" s="761" t="s">
        <v>596</v>
      </c>
      <c r="I32" s="761"/>
      <c r="J32" s="761"/>
      <c r="K32" s="759"/>
      <c r="L32" s="847"/>
      <c r="M32" s="762" t="s">
        <v>114</v>
      </c>
    </row>
    <row r="33" spans="1:13" ht="17.25">
      <c r="A33" s="770"/>
      <c r="B33" s="771" t="s">
        <v>293</v>
      </c>
      <c r="C33" s="560">
        <v>13</v>
      </c>
      <c r="D33" s="772" t="s">
        <v>131</v>
      </c>
      <c r="E33" s="1108" t="s">
        <v>450</v>
      </c>
      <c r="F33" s="773" t="s">
        <v>213</v>
      </c>
      <c r="G33" s="774" t="s">
        <v>588</v>
      </c>
      <c r="H33" s="54" t="s">
        <v>586</v>
      </c>
      <c r="I33" s="852"/>
      <c r="J33" s="53"/>
      <c r="K33" s="853"/>
      <c r="L33" s="854"/>
      <c r="M33" s="855" t="s">
        <v>293</v>
      </c>
    </row>
    <row r="34" spans="1:13" ht="17.25">
      <c r="A34" s="785" t="s">
        <v>204</v>
      </c>
      <c r="B34" s="786" t="s">
        <v>88</v>
      </c>
      <c r="C34" s="562">
        <v>18</v>
      </c>
      <c r="D34" s="787" t="s">
        <v>17</v>
      </c>
      <c r="E34" s="1110" t="s">
        <v>7</v>
      </c>
      <c r="F34" s="788" t="s">
        <v>216</v>
      </c>
      <c r="G34" s="789" t="s">
        <v>591</v>
      </c>
      <c r="H34" s="789" t="s">
        <v>604</v>
      </c>
      <c r="I34" s="856"/>
      <c r="J34" s="789"/>
      <c r="K34" s="1111"/>
      <c r="L34" s="791" t="s">
        <v>204</v>
      </c>
      <c r="M34" s="790" t="s">
        <v>88</v>
      </c>
    </row>
    <row r="35" spans="1:13" ht="17.25">
      <c r="A35" s="770"/>
      <c r="B35" s="857" t="s">
        <v>301</v>
      </c>
      <c r="C35" s="559">
        <v>16</v>
      </c>
      <c r="D35" s="768" t="s">
        <v>302</v>
      </c>
      <c r="E35" s="1107" t="s">
        <v>451</v>
      </c>
      <c r="F35" s="760" t="s">
        <v>607</v>
      </c>
      <c r="G35" s="761" t="s">
        <v>208</v>
      </c>
      <c r="H35" s="761" t="s">
        <v>608</v>
      </c>
      <c r="I35" s="761"/>
      <c r="J35" s="761"/>
      <c r="K35" s="759"/>
      <c r="L35" s="763"/>
      <c r="M35" s="764" t="s">
        <v>301</v>
      </c>
    </row>
    <row r="36" spans="1:13" ht="17.25">
      <c r="A36" s="858"/>
      <c r="B36" s="771" t="s">
        <v>326</v>
      </c>
      <c r="C36" s="566">
        <v>11</v>
      </c>
      <c r="D36" s="113" t="s">
        <v>17</v>
      </c>
      <c r="E36" s="1131" t="s">
        <v>452</v>
      </c>
      <c r="F36" s="773" t="s">
        <v>601</v>
      </c>
      <c r="G36" s="774" t="s">
        <v>484</v>
      </c>
      <c r="H36" s="38" t="s">
        <v>606</v>
      </c>
      <c r="I36" s="860"/>
      <c r="J36" s="860"/>
      <c r="K36" s="1132"/>
      <c r="L36" s="844"/>
      <c r="M36" s="776" t="s">
        <v>326</v>
      </c>
    </row>
    <row r="37" spans="1:13" ht="17.25">
      <c r="A37" s="778"/>
      <c r="B37" s="779" t="s">
        <v>243</v>
      </c>
      <c r="C37" s="567">
        <v>16</v>
      </c>
      <c r="D37" s="861" t="s">
        <v>292</v>
      </c>
      <c r="E37" s="1109" t="s">
        <v>12</v>
      </c>
      <c r="F37" s="781" t="s">
        <v>523</v>
      </c>
      <c r="G37" s="782" t="s">
        <v>289</v>
      </c>
      <c r="H37" s="862" t="s">
        <v>609</v>
      </c>
      <c r="I37" s="782"/>
      <c r="J37" s="782"/>
      <c r="K37" s="780"/>
      <c r="L37" s="784"/>
      <c r="M37" s="783" t="s">
        <v>243</v>
      </c>
    </row>
    <row r="38" spans="1:13" ht="17.25">
      <c r="A38" s="757"/>
      <c r="B38" s="758" t="s">
        <v>310</v>
      </c>
      <c r="C38" s="565">
        <v>13</v>
      </c>
      <c r="D38" s="849" t="s">
        <v>311</v>
      </c>
      <c r="E38" s="1107" t="s">
        <v>7</v>
      </c>
      <c r="F38" s="760" t="s">
        <v>291</v>
      </c>
      <c r="G38" s="761" t="s">
        <v>612</v>
      </c>
      <c r="H38" s="823" t="s">
        <v>613</v>
      </c>
      <c r="I38" s="761"/>
      <c r="J38" s="761"/>
      <c r="K38" s="759"/>
      <c r="L38" s="769"/>
      <c r="M38" s="762" t="s">
        <v>310</v>
      </c>
    </row>
    <row r="39" spans="1:13" ht="17.25">
      <c r="A39" s="757"/>
      <c r="B39" s="771" t="s">
        <v>130</v>
      </c>
      <c r="C39" s="565">
        <v>12</v>
      </c>
      <c r="D39" s="849" t="s">
        <v>4</v>
      </c>
      <c r="E39" s="1108" t="s">
        <v>7</v>
      </c>
      <c r="F39" s="774" t="s">
        <v>609</v>
      </c>
      <c r="G39" s="774" t="s">
        <v>237</v>
      </c>
      <c r="H39" s="774" t="s">
        <v>285</v>
      </c>
      <c r="I39" s="843"/>
      <c r="J39" s="1133"/>
      <c r="K39" s="1134"/>
      <c r="L39" s="864"/>
      <c r="M39" s="776" t="s">
        <v>130</v>
      </c>
    </row>
    <row r="40" spans="1:13" ht="17.25">
      <c r="A40" s="1135" t="s">
        <v>217</v>
      </c>
      <c r="B40" s="1136" t="s">
        <v>90</v>
      </c>
      <c r="C40" s="616">
        <v>17</v>
      </c>
      <c r="D40" s="1137" t="s">
        <v>10</v>
      </c>
      <c r="E40" s="1138" t="s">
        <v>9</v>
      </c>
      <c r="F40" s="154" t="s">
        <v>594</v>
      </c>
      <c r="G40" s="838" t="s">
        <v>599</v>
      </c>
      <c r="H40" s="865" t="s">
        <v>614</v>
      </c>
      <c r="I40" s="838"/>
      <c r="J40" s="1139"/>
      <c r="K40" s="55"/>
      <c r="L40" s="52" t="s">
        <v>217</v>
      </c>
      <c r="M40" s="153" t="s">
        <v>90</v>
      </c>
    </row>
    <row r="41" spans="1:13" ht="17.25">
      <c r="A41" s="1140"/>
      <c r="B41" s="1141" t="s">
        <v>38</v>
      </c>
      <c r="C41" s="1142">
        <v>18</v>
      </c>
      <c r="D41" s="1143" t="s">
        <v>17</v>
      </c>
      <c r="E41" s="1108" t="s">
        <v>7</v>
      </c>
      <c r="F41" s="774" t="s">
        <v>615</v>
      </c>
      <c r="G41" s="796" t="s">
        <v>299</v>
      </c>
      <c r="H41" s="843" t="s">
        <v>595</v>
      </c>
      <c r="I41" s="796"/>
      <c r="J41" s="1144"/>
      <c r="K41" s="863"/>
      <c r="L41" s="858"/>
      <c r="M41" s="776" t="s">
        <v>38</v>
      </c>
    </row>
    <row r="42" spans="1:13" ht="17.25">
      <c r="A42" s="854"/>
      <c r="B42" s="1145" t="s">
        <v>40</v>
      </c>
      <c r="C42" s="867">
        <v>17</v>
      </c>
      <c r="D42" s="1146" t="s">
        <v>409</v>
      </c>
      <c r="E42" s="1108" t="s">
        <v>7</v>
      </c>
      <c r="F42" s="54" t="s">
        <v>616</v>
      </c>
      <c r="G42" s="1147" t="s">
        <v>617</v>
      </c>
      <c r="H42" s="54" t="s">
        <v>200</v>
      </c>
      <c r="I42" s="54"/>
      <c r="J42" s="54"/>
      <c r="K42" s="54"/>
      <c r="L42" s="858"/>
      <c r="M42" s="776" t="s">
        <v>40</v>
      </c>
    </row>
    <row r="43" spans="1:13" ht="17.25">
      <c r="A43" s="854"/>
      <c r="B43" s="1145" t="s">
        <v>411</v>
      </c>
      <c r="C43" s="1148">
        <v>14</v>
      </c>
      <c r="D43" s="1146" t="s">
        <v>302</v>
      </c>
      <c r="E43" s="1108" t="s">
        <v>455</v>
      </c>
      <c r="F43" s="54" t="s">
        <v>507</v>
      </c>
      <c r="G43" s="54" t="s">
        <v>618</v>
      </c>
      <c r="H43" s="54" t="s">
        <v>497</v>
      </c>
      <c r="I43" s="54"/>
      <c r="J43" s="54"/>
      <c r="K43" s="54"/>
      <c r="L43" s="858"/>
      <c r="M43" s="776" t="s">
        <v>411</v>
      </c>
    </row>
    <row r="44" spans="1:13" ht="17.25">
      <c r="A44" s="93"/>
      <c r="B44" s="315" t="s">
        <v>462</v>
      </c>
      <c r="C44" s="1149">
        <v>13</v>
      </c>
      <c r="D44" s="1150" t="s">
        <v>456</v>
      </c>
      <c r="E44" s="1121" t="s">
        <v>12</v>
      </c>
      <c r="F44" s="53" t="s">
        <v>214</v>
      </c>
      <c r="G44" s="122" t="s">
        <v>604</v>
      </c>
      <c r="H44" s="53" t="s">
        <v>612</v>
      </c>
      <c r="I44" s="145"/>
      <c r="J44" s="122"/>
      <c r="K44" s="53"/>
      <c r="L44" s="314"/>
      <c r="M44" s="45" t="s">
        <v>462</v>
      </c>
    </row>
    <row r="45" spans="1:13" ht="17.25">
      <c r="A45" s="93"/>
      <c r="B45" s="315" t="s">
        <v>124</v>
      </c>
      <c r="C45" s="1151">
        <v>13</v>
      </c>
      <c r="D45" s="1150" t="s">
        <v>24</v>
      </c>
      <c r="E45" s="1121" t="s">
        <v>7</v>
      </c>
      <c r="F45" s="38" t="s">
        <v>541</v>
      </c>
      <c r="G45" s="38" t="s">
        <v>619</v>
      </c>
      <c r="H45" s="38" t="s">
        <v>168</v>
      </c>
      <c r="I45" s="38"/>
      <c r="J45" s="38"/>
      <c r="K45" s="53"/>
      <c r="L45" s="314"/>
      <c r="M45" s="45" t="s">
        <v>124</v>
      </c>
    </row>
    <row r="46" spans="1:13" ht="17.25">
      <c r="A46" s="51"/>
      <c r="B46" s="758" t="s">
        <v>316</v>
      </c>
      <c r="C46" s="559">
        <v>14</v>
      </c>
      <c r="D46" s="768" t="s">
        <v>98</v>
      </c>
      <c r="E46" s="1107" t="s">
        <v>28</v>
      </c>
      <c r="F46" s="761" t="s">
        <v>288</v>
      </c>
      <c r="G46" s="761" t="s">
        <v>596</v>
      </c>
      <c r="H46" s="761" t="s">
        <v>505</v>
      </c>
      <c r="I46" s="761"/>
      <c r="J46" s="761"/>
      <c r="K46" s="1152"/>
      <c r="L46" s="851"/>
      <c r="M46" s="762" t="s">
        <v>316</v>
      </c>
    </row>
    <row r="47" spans="1:13" ht="17.25">
      <c r="A47" s="93"/>
      <c r="B47" s="868" t="s">
        <v>327</v>
      </c>
      <c r="C47" s="633">
        <v>12</v>
      </c>
      <c r="D47" s="869" t="s">
        <v>409</v>
      </c>
      <c r="E47" s="1121" t="s">
        <v>7</v>
      </c>
      <c r="F47" s="38" t="s">
        <v>506</v>
      </c>
      <c r="G47" s="38" t="s">
        <v>609</v>
      </c>
      <c r="H47" s="38" t="s">
        <v>219</v>
      </c>
      <c r="I47" s="38"/>
      <c r="J47" s="38"/>
      <c r="K47" s="45"/>
      <c r="L47" s="870"/>
      <c r="M47" s="45" t="s">
        <v>327</v>
      </c>
    </row>
    <row r="48" spans="1:13" ht="17.25">
      <c r="A48" s="93"/>
      <c r="B48" s="871" t="s">
        <v>95</v>
      </c>
      <c r="C48" s="684">
        <v>12</v>
      </c>
      <c r="D48" s="872" t="s">
        <v>104</v>
      </c>
      <c r="E48" s="1113" t="s">
        <v>7</v>
      </c>
      <c r="F48" s="805" t="s">
        <v>614</v>
      </c>
      <c r="G48" s="805" t="s">
        <v>498</v>
      </c>
      <c r="H48" s="805" t="s">
        <v>502</v>
      </c>
      <c r="I48" s="805"/>
      <c r="J48" s="805"/>
      <c r="K48" s="806"/>
      <c r="L48" s="873"/>
      <c r="M48" s="806" t="s">
        <v>95</v>
      </c>
    </row>
    <row r="49" spans="1:13" ht="17.25">
      <c r="A49" s="815"/>
      <c r="B49" s="816" t="s">
        <v>537</v>
      </c>
      <c r="C49" s="874">
        <v>16</v>
      </c>
      <c r="D49" s="875" t="s">
        <v>17</v>
      </c>
      <c r="E49" s="1117" t="s">
        <v>538</v>
      </c>
      <c r="F49" s="819" t="s">
        <v>584</v>
      </c>
      <c r="G49" s="820" t="s">
        <v>611</v>
      </c>
      <c r="H49" s="820" t="s">
        <v>601</v>
      </c>
      <c r="I49" s="820"/>
      <c r="J49" s="820"/>
      <c r="K49" s="1118"/>
      <c r="L49" s="822"/>
      <c r="M49" s="821" t="s">
        <v>537</v>
      </c>
    </row>
    <row r="50" spans="1:13" ht="17.25">
      <c r="A50" s="757" t="s">
        <v>233</v>
      </c>
      <c r="B50" s="758" t="s">
        <v>45</v>
      </c>
      <c r="C50" s="876">
        <v>16</v>
      </c>
      <c r="D50" s="877" t="s">
        <v>17</v>
      </c>
      <c r="E50" s="1107" t="s">
        <v>7</v>
      </c>
      <c r="F50" s="760" t="s">
        <v>536</v>
      </c>
      <c r="G50" s="761" t="s">
        <v>620</v>
      </c>
      <c r="H50" s="761" t="s">
        <v>610</v>
      </c>
      <c r="I50" s="761"/>
      <c r="J50" s="761"/>
      <c r="K50" s="759"/>
      <c r="L50" s="769" t="s">
        <v>233</v>
      </c>
      <c r="M50" s="762" t="s">
        <v>45</v>
      </c>
    </row>
    <row r="51" spans="1:13" ht="17.25">
      <c r="A51" s="757"/>
      <c r="B51" s="758" t="s">
        <v>309</v>
      </c>
      <c r="C51" s="568">
        <v>13</v>
      </c>
      <c r="D51" s="877" t="s">
        <v>15</v>
      </c>
      <c r="E51" s="1107" t="s">
        <v>14</v>
      </c>
      <c r="F51" s="761" t="s">
        <v>606</v>
      </c>
      <c r="G51" s="761" t="s">
        <v>615</v>
      </c>
      <c r="H51" s="761" t="s">
        <v>536</v>
      </c>
      <c r="I51" s="761"/>
      <c r="J51" s="761"/>
      <c r="K51" s="762"/>
      <c r="L51" s="759"/>
      <c r="M51" s="764" t="s">
        <v>309</v>
      </c>
    </row>
    <row r="52" spans="1:13" ht="17.25">
      <c r="A52" s="757"/>
      <c r="B52" s="758" t="s">
        <v>312</v>
      </c>
      <c r="C52" s="559">
        <v>11</v>
      </c>
      <c r="D52" s="768"/>
      <c r="E52" s="1107" t="s">
        <v>34</v>
      </c>
      <c r="F52" s="760" t="s">
        <v>552</v>
      </c>
      <c r="G52" s="761" t="s">
        <v>5</v>
      </c>
      <c r="H52" s="761"/>
      <c r="I52" s="761"/>
      <c r="J52" s="761"/>
      <c r="K52" s="759"/>
      <c r="L52" s="763"/>
      <c r="M52" s="764" t="s">
        <v>312</v>
      </c>
    </row>
    <row r="53" spans="1:13" ht="17.25">
      <c r="A53" s="757"/>
      <c r="B53" s="758" t="s">
        <v>43</v>
      </c>
      <c r="C53" s="568">
        <v>16</v>
      </c>
      <c r="D53" s="877" t="s">
        <v>4</v>
      </c>
      <c r="E53" s="1107" t="s">
        <v>7</v>
      </c>
      <c r="F53" s="761" t="s">
        <v>497</v>
      </c>
      <c r="G53" s="761" t="s">
        <v>291</v>
      </c>
      <c r="H53" s="761" t="s">
        <v>610</v>
      </c>
      <c r="I53" s="761"/>
      <c r="J53" s="766"/>
      <c r="K53" s="762"/>
      <c r="L53" s="878"/>
      <c r="M53" s="764" t="s">
        <v>43</v>
      </c>
    </row>
    <row r="54" spans="1:13" ht="17.25">
      <c r="A54" s="858"/>
      <c r="B54" s="54" t="s">
        <v>55</v>
      </c>
      <c r="C54" s="633">
        <v>15</v>
      </c>
      <c r="D54" s="879" t="s">
        <v>4</v>
      </c>
      <c r="E54" s="932" t="s">
        <v>12</v>
      </c>
      <c r="F54" s="93" t="s">
        <v>604</v>
      </c>
      <c r="G54" s="53" t="s">
        <v>168</v>
      </c>
      <c r="H54" s="122" t="s">
        <v>498</v>
      </c>
      <c r="I54" s="53"/>
      <c r="J54" s="145"/>
      <c r="K54" s="174"/>
      <c r="L54" s="870"/>
      <c r="M54" s="45" t="s">
        <v>55</v>
      </c>
    </row>
    <row r="55" spans="1:13" ht="17.25">
      <c r="A55" s="880"/>
      <c r="B55" s="798" t="s">
        <v>524</v>
      </c>
      <c r="C55" s="567">
        <v>15</v>
      </c>
      <c r="D55" s="879" t="s">
        <v>410</v>
      </c>
      <c r="E55" s="1131" t="s">
        <v>19</v>
      </c>
      <c r="F55" s="93" t="s">
        <v>238</v>
      </c>
      <c r="G55" s="122" t="s">
        <v>600</v>
      </c>
      <c r="H55" s="53" t="s">
        <v>541</v>
      </c>
      <c r="I55" s="145"/>
      <c r="J55" s="122"/>
      <c r="K55" s="53"/>
      <c r="L55" s="314"/>
      <c r="M55" s="45" t="s">
        <v>524</v>
      </c>
    </row>
    <row r="56" spans="1:13" ht="17.25">
      <c r="A56" s="81"/>
      <c r="B56" s="60" t="s">
        <v>132</v>
      </c>
      <c r="C56" s="568">
        <v>14</v>
      </c>
      <c r="D56" s="879" t="s">
        <v>18</v>
      </c>
      <c r="E56" s="260" t="s">
        <v>16</v>
      </c>
      <c r="F56" s="93" t="s">
        <v>602</v>
      </c>
      <c r="G56" s="122" t="s">
        <v>313</v>
      </c>
      <c r="H56" s="53" t="s">
        <v>603</v>
      </c>
      <c r="I56" s="145"/>
      <c r="J56" s="122"/>
      <c r="K56" s="53"/>
      <c r="L56" s="314"/>
      <c r="M56" s="45" t="s">
        <v>132</v>
      </c>
    </row>
    <row r="57" spans="1:13" ht="17.25">
      <c r="A57" s="314"/>
      <c r="B57" s="53" t="s">
        <v>543</v>
      </c>
      <c r="C57" s="568">
        <v>14</v>
      </c>
      <c r="D57" s="879" t="s">
        <v>544</v>
      </c>
      <c r="E57" s="932" t="s">
        <v>9</v>
      </c>
      <c r="F57" s="93" t="s">
        <v>618</v>
      </c>
      <c r="G57" s="122" t="s">
        <v>315</v>
      </c>
      <c r="H57" s="53" t="s">
        <v>454</v>
      </c>
      <c r="I57" s="145"/>
      <c r="J57" s="122"/>
      <c r="K57" s="53"/>
      <c r="L57" s="314"/>
      <c r="M57" s="45" t="s">
        <v>543</v>
      </c>
    </row>
    <row r="58" spans="1:13" ht="17.25">
      <c r="A58" s="314"/>
      <c r="B58" s="53" t="s">
        <v>545</v>
      </c>
      <c r="C58" s="568">
        <v>12</v>
      </c>
      <c r="D58" s="879" t="s">
        <v>544</v>
      </c>
      <c r="E58" s="932" t="s">
        <v>9</v>
      </c>
      <c r="F58" s="93" t="s">
        <v>500</v>
      </c>
      <c r="G58" s="122" t="s">
        <v>453</v>
      </c>
      <c r="H58" s="53" t="s">
        <v>507</v>
      </c>
      <c r="I58" s="145" t="s">
        <v>523</v>
      </c>
      <c r="J58" s="122"/>
      <c r="K58" s="53"/>
      <c r="L58" s="314"/>
      <c r="M58" s="45" t="s">
        <v>545</v>
      </c>
    </row>
    <row r="59" spans="1:13" ht="17.25">
      <c r="A59" s="314"/>
      <c r="B59" s="53" t="s">
        <v>137</v>
      </c>
      <c r="C59" s="568">
        <v>13</v>
      </c>
      <c r="D59" s="879" t="s">
        <v>18</v>
      </c>
      <c r="E59" s="932" t="s">
        <v>16</v>
      </c>
      <c r="F59" s="93" t="s">
        <v>597</v>
      </c>
      <c r="G59" s="122" t="s">
        <v>620</v>
      </c>
      <c r="H59" s="53" t="s">
        <v>618</v>
      </c>
      <c r="I59" s="145"/>
      <c r="J59" s="122"/>
      <c r="K59" s="53"/>
      <c r="L59" s="314"/>
      <c r="M59" s="45" t="s">
        <v>137</v>
      </c>
    </row>
    <row r="60" spans="1:13" ht="17.25">
      <c r="A60" s="314"/>
      <c r="B60" s="53" t="s">
        <v>546</v>
      </c>
      <c r="C60" s="568">
        <v>11</v>
      </c>
      <c r="D60" s="879" t="s">
        <v>544</v>
      </c>
      <c r="E60" s="932" t="s">
        <v>9</v>
      </c>
      <c r="F60" s="93" t="s">
        <v>621</v>
      </c>
      <c r="G60" s="122" t="s">
        <v>507</v>
      </c>
      <c r="H60" s="53" t="s">
        <v>236</v>
      </c>
      <c r="I60" s="145"/>
      <c r="J60" s="122"/>
      <c r="K60" s="53"/>
      <c r="L60" s="314"/>
      <c r="M60" s="45" t="s">
        <v>546</v>
      </c>
    </row>
    <row r="61" spans="1:13" ht="17.25">
      <c r="A61" s="314"/>
      <c r="B61" s="53" t="s">
        <v>122</v>
      </c>
      <c r="C61" s="568">
        <v>11</v>
      </c>
      <c r="D61" s="879" t="s">
        <v>547</v>
      </c>
      <c r="E61" s="932" t="s">
        <v>548</v>
      </c>
      <c r="F61" s="93" t="s">
        <v>521</v>
      </c>
      <c r="G61" s="122" t="s">
        <v>614</v>
      </c>
      <c r="H61" s="53" t="s">
        <v>315</v>
      </c>
      <c r="I61" s="145"/>
      <c r="J61" s="122"/>
      <c r="K61" s="53"/>
      <c r="L61" s="314"/>
      <c r="M61" s="45" t="s">
        <v>122</v>
      </c>
    </row>
    <row r="62" spans="1:13" ht="17.25">
      <c r="A62" s="314"/>
      <c r="B62" s="53" t="s">
        <v>257</v>
      </c>
      <c r="C62" s="568">
        <v>13</v>
      </c>
      <c r="D62" s="879" t="s">
        <v>18</v>
      </c>
      <c r="E62" s="932" t="s">
        <v>16</v>
      </c>
      <c r="F62" s="93" t="s">
        <v>599</v>
      </c>
      <c r="G62" s="122" t="s">
        <v>283</v>
      </c>
      <c r="H62" s="53" t="s">
        <v>597</v>
      </c>
      <c r="I62" s="145"/>
      <c r="J62" s="122"/>
      <c r="K62" s="53"/>
      <c r="L62" s="314"/>
      <c r="M62" s="45" t="s">
        <v>257</v>
      </c>
    </row>
    <row r="63" spans="1:13" ht="17.25">
      <c r="A63" s="858"/>
      <c r="B63" s="54" t="s">
        <v>549</v>
      </c>
      <c r="C63" s="568">
        <v>11</v>
      </c>
      <c r="D63" s="859" t="s">
        <v>18</v>
      </c>
      <c r="E63" s="1131" t="s">
        <v>16</v>
      </c>
      <c r="F63" s="93" t="s">
        <v>200</v>
      </c>
      <c r="G63" s="122" t="s">
        <v>238</v>
      </c>
      <c r="H63" s="53" t="s">
        <v>605</v>
      </c>
      <c r="I63" s="145"/>
      <c r="J63" s="122"/>
      <c r="K63" s="53"/>
      <c r="L63" s="314"/>
      <c r="M63" s="45" t="s">
        <v>549</v>
      </c>
    </row>
    <row r="64" spans="1:13" ht="17.25">
      <c r="A64" s="880"/>
      <c r="B64" s="798" t="s">
        <v>550</v>
      </c>
      <c r="C64" s="568">
        <v>15</v>
      </c>
      <c r="D64" s="881" t="s">
        <v>36</v>
      </c>
      <c r="E64" s="1153" t="s">
        <v>551</v>
      </c>
      <c r="F64" s="93" t="s">
        <v>303</v>
      </c>
      <c r="G64" s="122" t="s">
        <v>221</v>
      </c>
      <c r="H64" s="53" t="s">
        <v>288</v>
      </c>
      <c r="I64" s="145"/>
      <c r="J64" s="122"/>
      <c r="K64" s="53"/>
      <c r="L64" s="314"/>
      <c r="M64" s="45" t="s">
        <v>550</v>
      </c>
    </row>
    <row r="65" spans="1:13" ht="17.25">
      <c r="A65" s="880"/>
      <c r="B65" s="798" t="s">
        <v>100</v>
      </c>
      <c r="C65" s="568">
        <v>13</v>
      </c>
      <c r="D65" s="881" t="s">
        <v>292</v>
      </c>
      <c r="E65" s="1153" t="s">
        <v>7</v>
      </c>
      <c r="F65" s="93" t="s">
        <v>283</v>
      </c>
      <c r="G65" s="122" t="s">
        <v>605</v>
      </c>
      <c r="H65" s="53" t="s">
        <v>611</v>
      </c>
      <c r="I65" s="145"/>
      <c r="J65" s="122"/>
      <c r="K65" s="53"/>
      <c r="L65" s="314"/>
      <c r="M65" s="45" t="s">
        <v>100</v>
      </c>
    </row>
    <row r="66" spans="1:13" ht="17.25">
      <c r="A66" s="81"/>
      <c r="B66" s="60" t="s">
        <v>553</v>
      </c>
      <c r="C66" s="568">
        <v>15</v>
      </c>
      <c r="D66" s="114" t="s">
        <v>544</v>
      </c>
      <c r="E66" s="260" t="s">
        <v>9</v>
      </c>
      <c r="F66" s="93" t="s">
        <v>621</v>
      </c>
      <c r="G66" s="122" t="s">
        <v>244</v>
      </c>
      <c r="H66" s="53" t="s">
        <v>236</v>
      </c>
      <c r="I66" s="145"/>
      <c r="J66" s="122"/>
      <c r="K66" s="53"/>
      <c r="L66" s="314"/>
      <c r="M66" s="45" t="s">
        <v>553</v>
      </c>
    </row>
    <row r="67" spans="1:13" ht="17.25">
      <c r="A67" s="858"/>
      <c r="B67" s="54" t="s">
        <v>84</v>
      </c>
      <c r="C67" s="568">
        <v>15</v>
      </c>
      <c r="D67" s="859"/>
      <c r="E67" s="1131" t="s">
        <v>548</v>
      </c>
      <c r="F67" s="93" t="s">
        <v>461</v>
      </c>
      <c r="G67" s="122" t="s">
        <v>454</v>
      </c>
      <c r="H67" s="53" t="s">
        <v>289</v>
      </c>
      <c r="I67" s="145"/>
      <c r="J67" s="122"/>
      <c r="K67" s="53"/>
      <c r="L67" s="314"/>
      <c r="M67" s="45" t="s">
        <v>84</v>
      </c>
    </row>
    <row r="68" spans="1:13" ht="18" thickBot="1">
      <c r="A68" s="428"/>
      <c r="B68" s="417" t="s">
        <v>112</v>
      </c>
      <c r="C68" s="882">
        <v>14</v>
      </c>
      <c r="D68" s="883"/>
      <c r="E68" s="902" t="s">
        <v>554</v>
      </c>
      <c r="F68" s="884" t="s">
        <v>220</v>
      </c>
      <c r="G68" s="885" t="s">
        <v>506</v>
      </c>
      <c r="H68" s="886" t="s">
        <v>291</v>
      </c>
      <c r="I68" s="887"/>
      <c r="J68" s="885"/>
      <c r="K68" s="886"/>
      <c r="L68" s="889"/>
      <c r="M68" s="888" t="s">
        <v>112</v>
      </c>
    </row>
  </sheetData>
  <mergeCells count="7">
    <mergeCell ref="E3:E4"/>
    <mergeCell ref="L3:L4"/>
    <mergeCell ref="M3:M4"/>
    <mergeCell ref="A3:A4"/>
    <mergeCell ref="B3:B4"/>
    <mergeCell ref="C3:C4"/>
    <mergeCell ref="D3:D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2830-D883-45D1-8CDE-D3FE58E6FA8B}">
  <sheetPr>
    <tabColor rgb="FF00B0F0"/>
  </sheetPr>
  <dimension ref="A1:H59"/>
  <sheetViews>
    <sheetView topLeftCell="A4" workbookViewId="0">
      <selection activeCell="B59" sqref="B59"/>
    </sheetView>
  </sheetViews>
  <sheetFormatPr defaultRowHeight="13.5"/>
  <cols>
    <col min="2" max="2" width="18.125" customWidth="1"/>
  </cols>
  <sheetData>
    <row r="1" spans="1:8" ht="17.25">
      <c r="A1" s="943" t="s">
        <v>245</v>
      </c>
      <c r="B1" s="944" t="s">
        <v>246</v>
      </c>
      <c r="C1" s="756"/>
      <c r="D1" s="756">
        <v>9</v>
      </c>
      <c r="E1" s="756" t="s">
        <v>247</v>
      </c>
      <c r="F1" s="756">
        <v>22</v>
      </c>
      <c r="G1" s="756" t="s">
        <v>248</v>
      </c>
      <c r="H1" s="945"/>
    </row>
    <row r="2" spans="1:8" ht="17.25">
      <c r="A2" s="946" t="s">
        <v>474</v>
      </c>
      <c r="B2" s="947" t="s">
        <v>319</v>
      </c>
      <c r="C2" s="846" t="s">
        <v>20</v>
      </c>
      <c r="D2" s="950" t="s">
        <v>29</v>
      </c>
      <c r="E2" s="948" t="s">
        <v>20</v>
      </c>
      <c r="F2" s="949" t="s">
        <v>29</v>
      </c>
      <c r="G2" s="949"/>
      <c r="H2" s="951"/>
    </row>
    <row r="3" spans="1:8" ht="17.25">
      <c r="A3" s="952" t="s">
        <v>118</v>
      </c>
      <c r="B3" s="953" t="s">
        <v>262</v>
      </c>
      <c r="C3" s="954" t="s">
        <v>20</v>
      </c>
      <c r="D3" s="954" t="s">
        <v>20</v>
      </c>
      <c r="E3" s="954" t="s">
        <v>29</v>
      </c>
      <c r="F3" s="954" t="s">
        <v>29</v>
      </c>
      <c r="G3" s="954"/>
      <c r="H3" s="955"/>
    </row>
    <row r="4" spans="1:8" ht="17.25">
      <c r="A4" s="956" t="s">
        <v>118</v>
      </c>
      <c r="B4" s="957" t="s">
        <v>86</v>
      </c>
      <c r="C4" s="774" t="s">
        <v>29</v>
      </c>
      <c r="D4" s="774" t="s">
        <v>20</v>
      </c>
      <c r="E4" s="774" t="s">
        <v>20</v>
      </c>
      <c r="F4" s="774" t="s">
        <v>29</v>
      </c>
      <c r="G4" s="774"/>
      <c r="H4" s="776"/>
    </row>
    <row r="5" spans="1:8" ht="17.25">
      <c r="A5" s="958" t="s">
        <v>119</v>
      </c>
      <c r="B5" s="959" t="s">
        <v>82</v>
      </c>
      <c r="C5" s="960" t="s">
        <v>20</v>
      </c>
      <c r="D5" s="960" t="s">
        <v>20</v>
      </c>
      <c r="E5" s="960" t="s">
        <v>555</v>
      </c>
      <c r="F5" s="960" t="s">
        <v>29</v>
      </c>
      <c r="G5" s="960" t="s">
        <v>20</v>
      </c>
      <c r="H5" s="961"/>
    </row>
    <row r="6" spans="1:8" ht="17.25">
      <c r="A6" s="770" t="s">
        <v>119</v>
      </c>
      <c r="B6" s="962" t="s">
        <v>110</v>
      </c>
      <c r="C6" s="774" t="s">
        <v>20</v>
      </c>
      <c r="D6" s="774" t="s">
        <v>29</v>
      </c>
      <c r="E6" s="774" t="s">
        <v>20</v>
      </c>
      <c r="F6" s="774" t="s">
        <v>20</v>
      </c>
      <c r="G6" s="774"/>
      <c r="H6" s="776"/>
    </row>
    <row r="7" spans="1:8" ht="17.25">
      <c r="A7" s="963" t="s">
        <v>119</v>
      </c>
      <c r="B7" s="964" t="s">
        <v>127</v>
      </c>
      <c r="C7" s="965" t="s">
        <v>29</v>
      </c>
      <c r="D7" s="965" t="s">
        <v>29</v>
      </c>
      <c r="E7" s="965" t="s">
        <v>20</v>
      </c>
      <c r="F7" s="965" t="s">
        <v>20</v>
      </c>
      <c r="G7" s="965"/>
      <c r="H7" s="966"/>
    </row>
    <row r="8" spans="1:8" ht="17.25">
      <c r="A8" s="963" t="s">
        <v>119</v>
      </c>
      <c r="B8" s="964" t="s">
        <v>106</v>
      </c>
      <c r="C8" s="965" t="s">
        <v>20</v>
      </c>
      <c r="D8" s="965" t="s">
        <v>29</v>
      </c>
      <c r="E8" s="965" t="s">
        <v>20</v>
      </c>
      <c r="F8" s="965" t="s">
        <v>29</v>
      </c>
      <c r="G8" s="965"/>
      <c r="H8" s="966"/>
    </row>
    <row r="9" spans="1:8" ht="17.25">
      <c r="A9" s="963" t="s">
        <v>119</v>
      </c>
      <c r="B9" s="964" t="s">
        <v>107</v>
      </c>
      <c r="C9" s="965" t="s">
        <v>20</v>
      </c>
      <c r="D9" s="965" t="s">
        <v>20</v>
      </c>
      <c r="E9" s="965" t="s">
        <v>29</v>
      </c>
      <c r="F9" s="965" t="s">
        <v>20</v>
      </c>
      <c r="G9" s="965" t="s">
        <v>555</v>
      </c>
      <c r="H9" s="966"/>
    </row>
    <row r="10" spans="1:8" ht="17.25">
      <c r="A10" s="967" t="s">
        <v>119</v>
      </c>
      <c r="B10" s="968" t="s">
        <v>138</v>
      </c>
      <c r="C10" s="969" t="s">
        <v>29</v>
      </c>
      <c r="D10" s="969" t="s">
        <v>29</v>
      </c>
      <c r="E10" s="969" t="s">
        <v>20</v>
      </c>
      <c r="F10" s="969" t="s">
        <v>20</v>
      </c>
      <c r="G10" s="969"/>
      <c r="H10" s="970"/>
    </row>
    <row r="11" spans="1:8" ht="17.25">
      <c r="A11" s="963" t="s">
        <v>89</v>
      </c>
      <c r="B11" s="964" t="s">
        <v>386</v>
      </c>
      <c r="C11" s="965" t="s">
        <v>20</v>
      </c>
      <c r="D11" s="965" t="s">
        <v>20</v>
      </c>
      <c r="E11" s="965" t="s">
        <v>20</v>
      </c>
      <c r="F11" s="965" t="s">
        <v>29</v>
      </c>
      <c r="G11" s="965"/>
      <c r="H11" s="966"/>
    </row>
    <row r="12" spans="1:8" ht="17.25">
      <c r="A12" s="971" t="s">
        <v>89</v>
      </c>
      <c r="B12" s="972" t="s">
        <v>44</v>
      </c>
      <c r="C12" s="973"/>
      <c r="D12" s="973"/>
      <c r="E12" s="973" t="s">
        <v>5</v>
      </c>
      <c r="F12" s="973"/>
      <c r="G12" s="973"/>
      <c r="H12" s="974"/>
    </row>
    <row r="13" spans="1:8" ht="17.25">
      <c r="A13" s="971" t="s">
        <v>89</v>
      </c>
      <c r="B13" s="972" t="s">
        <v>120</v>
      </c>
      <c r="C13" s="973" t="s">
        <v>29</v>
      </c>
      <c r="D13" s="973" t="s">
        <v>20</v>
      </c>
      <c r="E13" s="973" t="s">
        <v>29</v>
      </c>
      <c r="F13" s="973" t="s">
        <v>20</v>
      </c>
      <c r="G13" s="973"/>
      <c r="H13" s="974"/>
    </row>
    <row r="14" spans="1:8" ht="17.25">
      <c r="A14" s="770" t="s">
        <v>89</v>
      </c>
      <c r="B14" s="962" t="s">
        <v>96</v>
      </c>
      <c r="C14" s="774"/>
      <c r="D14" s="774" t="s">
        <v>5</v>
      </c>
      <c r="E14" s="774"/>
      <c r="F14" s="774" t="s">
        <v>249</v>
      </c>
      <c r="G14" s="774"/>
      <c r="H14" s="776"/>
    </row>
    <row r="15" spans="1:8" ht="17.25">
      <c r="A15" s="963" t="s">
        <v>89</v>
      </c>
      <c r="B15" s="964" t="s">
        <v>125</v>
      </c>
      <c r="C15" s="965"/>
      <c r="D15" s="965"/>
      <c r="E15" s="965" t="s">
        <v>5</v>
      </c>
      <c r="F15" s="965"/>
      <c r="G15" s="965"/>
      <c r="H15" s="966"/>
    </row>
    <row r="16" spans="1:8" ht="17.25">
      <c r="A16" s="963" t="s">
        <v>89</v>
      </c>
      <c r="B16" s="964" t="s">
        <v>320</v>
      </c>
      <c r="C16" s="965" t="s">
        <v>29</v>
      </c>
      <c r="D16" s="965" t="s">
        <v>29</v>
      </c>
      <c r="E16" s="965" t="s">
        <v>29</v>
      </c>
      <c r="F16" s="965" t="s">
        <v>20</v>
      </c>
      <c r="G16" s="965"/>
      <c r="H16" s="966"/>
    </row>
    <row r="17" spans="1:8" ht="17.25">
      <c r="A17" s="963" t="s">
        <v>89</v>
      </c>
      <c r="B17" s="975" t="s">
        <v>431</v>
      </c>
      <c r="C17" s="976" t="s">
        <v>29</v>
      </c>
      <c r="D17" s="976" t="s">
        <v>29</v>
      </c>
      <c r="E17" s="976" t="s">
        <v>20</v>
      </c>
      <c r="F17" s="976" t="s">
        <v>29</v>
      </c>
      <c r="G17" s="976"/>
      <c r="H17" s="977"/>
    </row>
    <row r="18" spans="1:8" ht="17.25">
      <c r="A18" s="978" t="s">
        <v>89</v>
      </c>
      <c r="B18" s="979" t="s">
        <v>99</v>
      </c>
      <c r="C18" s="980" t="s">
        <v>29</v>
      </c>
      <c r="D18" s="980" t="s">
        <v>556</v>
      </c>
      <c r="E18" s="980" t="s">
        <v>29</v>
      </c>
      <c r="F18" s="980" t="s">
        <v>29</v>
      </c>
      <c r="G18" s="949" t="s">
        <v>29</v>
      </c>
      <c r="H18" s="981"/>
    </row>
    <row r="19" spans="1:8" ht="17.25">
      <c r="A19" s="770" t="s">
        <v>251</v>
      </c>
      <c r="B19" s="962" t="s">
        <v>121</v>
      </c>
      <c r="C19" s="774"/>
      <c r="D19" s="774" t="s">
        <v>5</v>
      </c>
      <c r="E19" s="774"/>
      <c r="F19" s="774" t="s">
        <v>249</v>
      </c>
      <c r="G19" s="774"/>
      <c r="H19" s="776"/>
    </row>
    <row r="20" spans="1:8" ht="17.25">
      <c r="A20" s="982" t="s">
        <v>251</v>
      </c>
      <c r="B20" s="983" t="s">
        <v>97</v>
      </c>
      <c r="C20" s="984"/>
      <c r="D20" s="984" t="s">
        <v>5</v>
      </c>
      <c r="E20" s="984"/>
      <c r="F20" s="984" t="s">
        <v>249</v>
      </c>
      <c r="G20" s="984"/>
      <c r="H20" s="985"/>
    </row>
    <row r="21" spans="1:8" ht="17.25">
      <c r="A21" s="770" t="s">
        <v>251</v>
      </c>
      <c r="B21" s="962" t="s">
        <v>429</v>
      </c>
      <c r="C21" s="774"/>
      <c r="D21" s="774" t="s">
        <v>5</v>
      </c>
      <c r="E21" s="774"/>
      <c r="F21" s="774" t="s">
        <v>249</v>
      </c>
      <c r="G21" s="774"/>
      <c r="H21" s="776"/>
    </row>
    <row r="22" spans="1:8" ht="17.25">
      <c r="A22" s="963" t="s">
        <v>251</v>
      </c>
      <c r="B22" s="975" t="s">
        <v>103</v>
      </c>
      <c r="C22" s="976" t="s">
        <v>20</v>
      </c>
      <c r="D22" s="976" t="s">
        <v>29</v>
      </c>
      <c r="E22" s="976" t="s">
        <v>20</v>
      </c>
      <c r="F22" s="965" t="s">
        <v>20</v>
      </c>
      <c r="G22" s="965" t="s">
        <v>555</v>
      </c>
      <c r="H22" s="977"/>
    </row>
    <row r="23" spans="1:8" ht="17.25">
      <c r="A23" s="986" t="s">
        <v>251</v>
      </c>
      <c r="B23" s="987" t="s">
        <v>363</v>
      </c>
      <c r="C23" s="988"/>
      <c r="D23" s="988" t="s">
        <v>5</v>
      </c>
      <c r="E23" s="988"/>
      <c r="F23" s="965" t="s">
        <v>249</v>
      </c>
      <c r="G23" s="965"/>
      <c r="H23" s="776"/>
    </row>
    <row r="24" spans="1:8" ht="17.25">
      <c r="A24" s="989" t="s">
        <v>251</v>
      </c>
      <c r="B24" s="990" t="s">
        <v>133</v>
      </c>
      <c r="C24" s="988" t="s">
        <v>29</v>
      </c>
      <c r="D24" s="988" t="s">
        <v>29</v>
      </c>
      <c r="E24" s="988" t="s">
        <v>29</v>
      </c>
      <c r="F24" s="954" t="s">
        <v>20</v>
      </c>
      <c r="G24" s="991"/>
      <c r="H24" s="992"/>
    </row>
    <row r="25" spans="1:8" ht="17.25">
      <c r="A25" s="993" t="s">
        <v>251</v>
      </c>
      <c r="B25" s="121" t="s">
        <v>261</v>
      </c>
      <c r="C25" s="988" t="s">
        <v>29</v>
      </c>
      <c r="D25" s="988" t="s">
        <v>20</v>
      </c>
      <c r="E25" s="988" t="s">
        <v>29</v>
      </c>
      <c r="F25" s="988" t="s">
        <v>29</v>
      </c>
      <c r="G25" s="994"/>
      <c r="H25" s="992"/>
    </row>
    <row r="26" spans="1:8" ht="17.25">
      <c r="A26" s="993" t="s">
        <v>251</v>
      </c>
      <c r="B26" s="995" t="s">
        <v>260</v>
      </c>
      <c r="C26" s="988" t="s">
        <v>20</v>
      </c>
      <c r="D26" s="988" t="s">
        <v>29</v>
      </c>
      <c r="E26" s="988" t="s">
        <v>20</v>
      </c>
      <c r="F26" s="988" t="s">
        <v>29</v>
      </c>
      <c r="G26" s="994"/>
      <c r="H26" s="992"/>
    </row>
    <row r="27" spans="1:8" ht="17.25">
      <c r="A27" s="858" t="s">
        <v>251</v>
      </c>
      <c r="B27" s="995" t="s">
        <v>426</v>
      </c>
      <c r="C27" s="988" t="s">
        <v>20</v>
      </c>
      <c r="D27" s="988" t="s">
        <v>29</v>
      </c>
      <c r="E27" s="988" t="s">
        <v>20</v>
      </c>
      <c r="F27" s="988" t="s">
        <v>29</v>
      </c>
      <c r="G27" s="994"/>
      <c r="H27" s="992"/>
    </row>
    <row r="28" spans="1:8" ht="17.25">
      <c r="A28" s="996" t="s">
        <v>251</v>
      </c>
      <c r="B28" s="995" t="s">
        <v>135</v>
      </c>
      <c r="C28" s="988"/>
      <c r="D28" s="988"/>
      <c r="E28" s="988" t="s">
        <v>5</v>
      </c>
      <c r="F28" s="988"/>
      <c r="G28" s="994"/>
      <c r="H28" s="992"/>
    </row>
    <row r="29" spans="1:8" ht="17.25">
      <c r="A29" s="996" t="s">
        <v>251</v>
      </c>
      <c r="B29" s="995" t="s">
        <v>475</v>
      </c>
      <c r="C29" s="988" t="s">
        <v>20</v>
      </c>
      <c r="D29" s="988" t="s">
        <v>29</v>
      </c>
      <c r="E29" s="988" t="s">
        <v>29</v>
      </c>
      <c r="F29" s="988" t="s">
        <v>29</v>
      </c>
      <c r="G29" s="994"/>
      <c r="H29" s="992"/>
    </row>
    <row r="30" spans="1:8" ht="17.25">
      <c r="A30" s="989" t="s">
        <v>251</v>
      </c>
      <c r="B30" s="995" t="s">
        <v>256</v>
      </c>
      <c r="C30" s="988" t="s">
        <v>20</v>
      </c>
      <c r="D30" s="988" t="s">
        <v>20</v>
      </c>
      <c r="E30" s="988" t="s">
        <v>29</v>
      </c>
      <c r="F30" s="988" t="s">
        <v>20</v>
      </c>
      <c r="G30" s="988"/>
      <c r="H30" s="955"/>
    </row>
    <row r="31" spans="1:8" ht="17.25">
      <c r="A31" s="770" t="s">
        <v>251</v>
      </c>
      <c r="B31" s="953" t="s">
        <v>41</v>
      </c>
      <c r="C31" s="988" t="s">
        <v>20</v>
      </c>
      <c r="D31" s="988" t="s">
        <v>29</v>
      </c>
      <c r="E31" s="988" t="s">
        <v>20</v>
      </c>
      <c r="F31" s="988" t="s">
        <v>20</v>
      </c>
      <c r="G31" s="988"/>
      <c r="H31" s="997"/>
    </row>
    <row r="32" spans="1:8" ht="17.25">
      <c r="A32" s="952" t="s">
        <v>251</v>
      </c>
      <c r="B32" s="998" t="s">
        <v>460</v>
      </c>
      <c r="C32" s="988" t="s">
        <v>29</v>
      </c>
      <c r="D32" s="988" t="s">
        <v>29</v>
      </c>
      <c r="E32" s="988" t="s">
        <v>20</v>
      </c>
      <c r="F32" s="988" t="s">
        <v>20</v>
      </c>
      <c r="G32" s="988"/>
      <c r="H32" s="997"/>
    </row>
    <row r="33" spans="1:8" ht="17.25">
      <c r="A33" s="946" t="s">
        <v>251</v>
      </c>
      <c r="B33" s="947" t="s">
        <v>134</v>
      </c>
      <c r="C33" s="980"/>
      <c r="D33" s="980"/>
      <c r="E33" s="980" t="s">
        <v>5</v>
      </c>
      <c r="F33" s="980"/>
      <c r="G33" s="999"/>
      <c r="H33" s="981"/>
    </row>
    <row r="34" spans="1:8" ht="17.25">
      <c r="A34" s="1000" t="s">
        <v>123</v>
      </c>
      <c r="B34" s="1001" t="s">
        <v>253</v>
      </c>
      <c r="C34" s="988" t="s">
        <v>29</v>
      </c>
      <c r="D34" s="988" t="s">
        <v>29</v>
      </c>
      <c r="E34" s="988" t="s">
        <v>20</v>
      </c>
      <c r="F34" s="988" t="s">
        <v>20</v>
      </c>
      <c r="G34" s="1003"/>
      <c r="H34" s="997"/>
    </row>
    <row r="35" spans="1:8" ht="17.25">
      <c r="A35" s="770" t="s">
        <v>123</v>
      </c>
      <c r="B35" s="962" t="s">
        <v>414</v>
      </c>
      <c r="C35" s="774" t="s">
        <v>20</v>
      </c>
      <c r="D35" s="774" t="s">
        <v>20</v>
      </c>
      <c r="E35" s="774" t="s">
        <v>20</v>
      </c>
      <c r="F35" s="774" t="s">
        <v>20</v>
      </c>
      <c r="G35" s="774"/>
      <c r="H35" s="776"/>
    </row>
    <row r="36" spans="1:8" ht="17.25">
      <c r="A36" s="963" t="s">
        <v>123</v>
      </c>
      <c r="B36" s="964" t="s">
        <v>437</v>
      </c>
      <c r="C36" s="965" t="s">
        <v>29</v>
      </c>
      <c r="D36" s="965" t="s">
        <v>29</v>
      </c>
      <c r="E36" s="965" t="s">
        <v>29</v>
      </c>
      <c r="F36" s="965" t="s">
        <v>29</v>
      </c>
      <c r="G36" s="965"/>
      <c r="H36" s="966"/>
    </row>
    <row r="37" spans="1:8" ht="17.25">
      <c r="A37" s="770" t="s">
        <v>123</v>
      </c>
      <c r="B37" s="953" t="s">
        <v>424</v>
      </c>
      <c r="C37" s="954" t="s">
        <v>29</v>
      </c>
      <c r="D37" s="954" t="s">
        <v>20</v>
      </c>
      <c r="E37" s="954" t="s">
        <v>20</v>
      </c>
      <c r="F37" s="954" t="s">
        <v>20</v>
      </c>
      <c r="G37" s="954"/>
      <c r="H37" s="955"/>
    </row>
    <row r="38" spans="1:8" ht="17.25">
      <c r="A38" s="971" t="s">
        <v>123</v>
      </c>
      <c r="B38" s="953" t="s">
        <v>102</v>
      </c>
      <c r="C38" s="988" t="s">
        <v>29</v>
      </c>
      <c r="D38" s="988" t="s">
        <v>29</v>
      </c>
      <c r="E38" s="988" t="s">
        <v>20</v>
      </c>
      <c r="F38" s="988" t="s">
        <v>29</v>
      </c>
      <c r="G38" s="988"/>
      <c r="H38" s="997"/>
    </row>
    <row r="39" spans="1:8" ht="17.25">
      <c r="A39" s="770" t="s">
        <v>123</v>
      </c>
      <c r="B39" s="953" t="s">
        <v>478</v>
      </c>
      <c r="C39" s="988" t="s">
        <v>29</v>
      </c>
      <c r="D39" s="988" t="s">
        <v>20</v>
      </c>
      <c r="E39" s="988" t="s">
        <v>29</v>
      </c>
      <c r="F39" s="988" t="s">
        <v>20</v>
      </c>
      <c r="G39" s="988"/>
      <c r="H39" s="997"/>
    </row>
    <row r="40" spans="1:8" ht="17.25">
      <c r="A40" s="946" t="s">
        <v>123</v>
      </c>
      <c r="B40" s="1004" t="s">
        <v>422</v>
      </c>
      <c r="C40" s="846" t="s">
        <v>29</v>
      </c>
      <c r="D40" s="950" t="s">
        <v>29</v>
      </c>
      <c r="E40" s="950" t="s">
        <v>29</v>
      </c>
      <c r="F40" s="948" t="s">
        <v>29</v>
      </c>
      <c r="G40" s="999"/>
      <c r="H40" s="1005"/>
    </row>
    <row r="41" spans="1:8" ht="17.25">
      <c r="A41" s="770" t="s">
        <v>83</v>
      </c>
      <c r="B41" s="953" t="s">
        <v>255</v>
      </c>
      <c r="C41" s="954" t="s">
        <v>20</v>
      </c>
      <c r="D41" s="954" t="s">
        <v>20</v>
      </c>
      <c r="E41" s="954" t="s">
        <v>555</v>
      </c>
      <c r="F41" s="991" t="s">
        <v>29</v>
      </c>
      <c r="G41" s="954" t="s">
        <v>29</v>
      </c>
      <c r="H41" s="955"/>
    </row>
    <row r="42" spans="1:8" ht="17.25">
      <c r="A42" s="1006" t="s">
        <v>83</v>
      </c>
      <c r="B42" s="998" t="s">
        <v>417</v>
      </c>
      <c r="C42" s="988" t="s">
        <v>20</v>
      </c>
      <c r="D42" s="988" t="s">
        <v>29</v>
      </c>
      <c r="E42" s="988" t="s">
        <v>20</v>
      </c>
      <c r="F42" s="988" t="s">
        <v>29</v>
      </c>
      <c r="G42" s="988"/>
      <c r="H42" s="997"/>
    </row>
    <row r="43" spans="1:8" ht="17.25">
      <c r="A43" s="1000" t="s">
        <v>83</v>
      </c>
      <c r="B43" s="1001" t="s">
        <v>136</v>
      </c>
      <c r="C43" s="988"/>
      <c r="D43" s="988" t="s">
        <v>5</v>
      </c>
      <c r="E43" s="988"/>
      <c r="F43" s="988" t="s">
        <v>249</v>
      </c>
      <c r="G43" s="988"/>
      <c r="H43" s="997"/>
    </row>
    <row r="44" spans="1:8" ht="17.25">
      <c r="A44" s="971" t="s">
        <v>83</v>
      </c>
      <c r="B44" s="1001" t="s">
        <v>126</v>
      </c>
      <c r="C44" s="988"/>
      <c r="D44" s="988" t="s">
        <v>5</v>
      </c>
      <c r="E44" s="988"/>
      <c r="F44" s="994" t="s">
        <v>249</v>
      </c>
      <c r="G44" s="1002"/>
      <c r="H44" s="776"/>
    </row>
    <row r="45" spans="1:8" ht="17.25">
      <c r="A45" s="770" t="s">
        <v>83</v>
      </c>
      <c r="B45" s="962" t="s">
        <v>557</v>
      </c>
      <c r="C45" s="1009"/>
      <c r="D45" s="774"/>
      <c r="E45" s="988" t="s">
        <v>5</v>
      </c>
      <c r="F45" s="994"/>
      <c r="G45" s="1002"/>
      <c r="H45" s="955"/>
    </row>
    <row r="46" spans="1:8" ht="17.25">
      <c r="A46" s="963" t="s">
        <v>83</v>
      </c>
      <c r="B46" s="953" t="s">
        <v>476</v>
      </c>
      <c r="C46" s="954" t="s">
        <v>20</v>
      </c>
      <c r="D46" s="954" t="s">
        <v>29</v>
      </c>
      <c r="E46" s="988" t="s">
        <v>20</v>
      </c>
      <c r="F46" s="1007" t="s">
        <v>29</v>
      </c>
      <c r="G46" s="1008" t="s">
        <v>29</v>
      </c>
      <c r="H46" s="997"/>
    </row>
    <row r="47" spans="1:8" ht="17.25">
      <c r="A47" s="946" t="s">
        <v>83</v>
      </c>
      <c r="B47" s="1004" t="s">
        <v>407</v>
      </c>
      <c r="C47" s="980" t="s">
        <v>20</v>
      </c>
      <c r="D47" s="980" t="s">
        <v>20</v>
      </c>
      <c r="E47" s="980" t="s">
        <v>29</v>
      </c>
      <c r="F47" s="980" t="s">
        <v>29</v>
      </c>
      <c r="G47" s="980" t="s">
        <v>20</v>
      </c>
      <c r="H47" s="981"/>
    </row>
    <row r="48" spans="1:8" ht="17.25">
      <c r="A48" s="971" t="s">
        <v>101</v>
      </c>
      <c r="B48" s="1010" t="s">
        <v>254</v>
      </c>
      <c r="C48" s="973" t="s">
        <v>20</v>
      </c>
      <c r="D48" s="973" t="s">
        <v>20</v>
      </c>
      <c r="E48" s="973" t="s">
        <v>29</v>
      </c>
      <c r="F48" s="973" t="s">
        <v>20</v>
      </c>
      <c r="G48" s="973"/>
      <c r="H48" s="974"/>
    </row>
    <row r="49" spans="1:8" ht="17.25">
      <c r="A49" s="1000" t="s">
        <v>101</v>
      </c>
      <c r="B49" s="1001" t="s">
        <v>128</v>
      </c>
      <c r="C49" s="988" t="s">
        <v>20</v>
      </c>
      <c r="D49" s="988" t="s">
        <v>29</v>
      </c>
      <c r="E49" s="988" t="s">
        <v>29</v>
      </c>
      <c r="F49" s="988" t="s">
        <v>20</v>
      </c>
      <c r="G49" s="973"/>
      <c r="H49" s="974"/>
    </row>
    <row r="50" spans="1:8" ht="17.25">
      <c r="A50" s="1000" t="s">
        <v>101</v>
      </c>
      <c r="B50" s="1001" t="s">
        <v>558</v>
      </c>
      <c r="C50" s="1007" t="s">
        <v>20</v>
      </c>
      <c r="D50" s="1011" t="s">
        <v>29</v>
      </c>
      <c r="E50" s="1011" t="s">
        <v>29</v>
      </c>
      <c r="F50" s="1012" t="s">
        <v>29</v>
      </c>
      <c r="G50" s="1013"/>
      <c r="H50" s="1014"/>
    </row>
    <row r="51" spans="1:8" ht="17.25">
      <c r="A51" s="770" t="s">
        <v>101</v>
      </c>
      <c r="B51" s="1001" t="s">
        <v>559</v>
      </c>
      <c r="C51" s="1007" t="s">
        <v>29</v>
      </c>
      <c r="D51" s="1011" t="s">
        <v>20</v>
      </c>
      <c r="E51" s="1011" t="s">
        <v>29</v>
      </c>
      <c r="F51" s="1012" t="s">
        <v>20</v>
      </c>
      <c r="G51" s="1015" t="s">
        <v>29</v>
      </c>
      <c r="H51" s="1014"/>
    </row>
    <row r="52" spans="1:8" ht="17.25">
      <c r="A52" s="952" t="s">
        <v>101</v>
      </c>
      <c r="B52" s="947" t="s">
        <v>490</v>
      </c>
      <c r="C52" s="846" t="s">
        <v>29</v>
      </c>
      <c r="D52" s="950" t="s">
        <v>20</v>
      </c>
      <c r="E52" s="950" t="s">
        <v>29</v>
      </c>
      <c r="F52" s="948" t="s">
        <v>29</v>
      </c>
      <c r="G52" s="949" t="s">
        <v>20</v>
      </c>
      <c r="H52" s="1005"/>
    </row>
    <row r="53" spans="1:8" ht="17.25">
      <c r="A53" s="834" t="s">
        <v>486</v>
      </c>
      <c r="B53" s="1001" t="s">
        <v>413</v>
      </c>
      <c r="C53" s="1007" t="s">
        <v>29</v>
      </c>
      <c r="D53" s="1011" t="s">
        <v>20</v>
      </c>
      <c r="E53" s="1011" t="s">
        <v>20</v>
      </c>
      <c r="F53" s="1012" t="s">
        <v>20</v>
      </c>
      <c r="G53" s="1016"/>
      <c r="H53" s="1014"/>
    </row>
    <row r="54" spans="1:8" ht="17.25">
      <c r="A54" s="946" t="s">
        <v>486</v>
      </c>
      <c r="B54" s="1001" t="s">
        <v>477</v>
      </c>
      <c r="C54" s="1007" t="s">
        <v>29</v>
      </c>
      <c r="D54" s="1011" t="s">
        <v>29</v>
      </c>
      <c r="E54" s="1011" t="s">
        <v>20</v>
      </c>
      <c r="F54" s="1012" t="s">
        <v>29</v>
      </c>
      <c r="G54" s="1013"/>
      <c r="H54" s="1014"/>
    </row>
    <row r="55" spans="1:8" ht="17.25">
      <c r="A55" s="943" t="s">
        <v>378</v>
      </c>
      <c r="B55" s="1017" t="s">
        <v>108</v>
      </c>
      <c r="C55" s="1018" t="s">
        <v>29</v>
      </c>
      <c r="D55" s="1018" t="s">
        <v>20</v>
      </c>
      <c r="E55" s="1018" t="s">
        <v>20</v>
      </c>
      <c r="F55" s="1018" t="s">
        <v>20</v>
      </c>
      <c r="G55" s="1019"/>
      <c r="H55" s="1020"/>
    </row>
    <row r="56" spans="1:8" ht="17.25">
      <c r="A56" s="770" t="s">
        <v>527</v>
      </c>
      <c r="B56" s="1001" t="s">
        <v>560</v>
      </c>
      <c r="C56" s="54" t="s">
        <v>20</v>
      </c>
      <c r="D56" s="853" t="s">
        <v>20</v>
      </c>
      <c r="E56" s="853" t="s">
        <v>29</v>
      </c>
      <c r="F56" s="866" t="s">
        <v>20</v>
      </c>
      <c r="G56" s="994"/>
      <c r="H56" s="997"/>
    </row>
    <row r="57" spans="1:8" ht="17.25">
      <c r="A57" s="1006" t="s">
        <v>527</v>
      </c>
      <c r="B57" s="1001" t="s">
        <v>561</v>
      </c>
      <c r="C57" s="1021" t="s">
        <v>20</v>
      </c>
      <c r="D57" s="991" t="s">
        <v>29</v>
      </c>
      <c r="E57" s="1021" t="s">
        <v>29</v>
      </c>
      <c r="F57" s="1021" t="s">
        <v>29</v>
      </c>
      <c r="G57" s="994"/>
      <c r="H57" s="997"/>
    </row>
    <row r="58" spans="1:8" ht="17.25">
      <c r="A58" s="1000" t="s">
        <v>527</v>
      </c>
      <c r="B58" s="1001" t="s">
        <v>562</v>
      </c>
      <c r="C58" s="991" t="s">
        <v>29</v>
      </c>
      <c r="D58" s="1007" t="s">
        <v>20</v>
      </c>
      <c r="E58" s="1022" t="s">
        <v>29</v>
      </c>
      <c r="F58" s="991" t="s">
        <v>29</v>
      </c>
      <c r="G58" s="1016" t="s">
        <v>317</v>
      </c>
      <c r="H58" s="997"/>
    </row>
    <row r="59" spans="1:8" ht="18" thickBot="1">
      <c r="A59" s="467" t="s">
        <v>527</v>
      </c>
      <c r="B59" s="1023" t="s">
        <v>563</v>
      </c>
      <c r="C59" s="886" t="s">
        <v>20</v>
      </c>
      <c r="D59" s="887" t="s">
        <v>20</v>
      </c>
      <c r="E59" s="887" t="s">
        <v>29</v>
      </c>
      <c r="F59" s="885" t="s">
        <v>29</v>
      </c>
      <c r="G59" s="1024"/>
      <c r="H59" s="1025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32"/>
  <sheetViews>
    <sheetView workbookViewId="0">
      <selection activeCell="N16" sqref="N16"/>
    </sheetView>
  </sheetViews>
  <sheetFormatPr defaultColWidth="3.625" defaultRowHeight="25.5" customHeight="1"/>
  <cols>
    <col min="1" max="1" width="0.25" customWidth="1"/>
    <col min="2" max="11" width="4.25" customWidth="1"/>
    <col min="12" max="12" width="3" customWidth="1"/>
    <col min="13" max="14" width="5.125" customWidth="1"/>
    <col min="15" max="23" width="4.25" customWidth="1"/>
    <col min="24" max="24" width="3.125" customWidth="1"/>
    <col min="25" max="25" width="4.875" customWidth="1"/>
  </cols>
  <sheetData>
    <row r="1" spans="2:35" ht="25.5" customHeight="1">
      <c r="M1" s="14"/>
      <c r="N1" s="15"/>
    </row>
    <row r="2" spans="2:35" s="1" customFormat="1" ht="25.5" customHeight="1">
      <c r="B2" s="25"/>
      <c r="C2" s="25"/>
      <c r="D2" s="25" t="s">
        <v>46</v>
      </c>
      <c r="E2" s="25"/>
      <c r="F2" s="25" t="s">
        <v>47</v>
      </c>
      <c r="G2" s="25"/>
      <c r="H2" s="25" t="s">
        <v>48</v>
      </c>
      <c r="I2" s="25" t="s">
        <v>81</v>
      </c>
      <c r="J2" s="25"/>
      <c r="K2" s="25"/>
      <c r="L2" s="25"/>
      <c r="M2" s="26"/>
      <c r="N2" s="25"/>
      <c r="O2" s="25"/>
      <c r="P2" s="25" t="s">
        <v>46</v>
      </c>
      <c r="Q2" s="25"/>
      <c r="R2" s="25" t="s">
        <v>47</v>
      </c>
      <c r="S2" s="25"/>
      <c r="T2" s="25" t="s">
        <v>48</v>
      </c>
      <c r="U2" s="25" t="s">
        <v>81</v>
      </c>
      <c r="V2" s="25"/>
      <c r="W2" s="25"/>
      <c r="X2" s="25"/>
      <c r="Y2" s="25"/>
    </row>
    <row r="3" spans="2:35" ht="25.5" customHeight="1" thickBot="1">
      <c r="C3" s="1">
        <v>9</v>
      </c>
      <c r="D3" s="1">
        <v>8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  <c r="M3" s="14"/>
      <c r="N3" s="15"/>
      <c r="O3" s="1">
        <v>9</v>
      </c>
      <c r="P3" s="1">
        <v>8</v>
      </c>
      <c r="Q3" s="1">
        <v>7</v>
      </c>
      <c r="R3" s="1">
        <v>6</v>
      </c>
      <c r="S3" s="1">
        <v>5</v>
      </c>
      <c r="T3" s="1">
        <v>4</v>
      </c>
      <c r="U3" s="1">
        <v>3</v>
      </c>
      <c r="V3" s="1">
        <v>2</v>
      </c>
      <c r="W3" s="1">
        <v>1</v>
      </c>
    </row>
    <row r="4" spans="2:35" ht="25.5" customHeight="1">
      <c r="B4" s="13" t="s">
        <v>64</v>
      </c>
      <c r="C4" s="4"/>
      <c r="D4" s="5"/>
      <c r="E4" s="5"/>
      <c r="F4" s="5"/>
      <c r="G4" s="5"/>
      <c r="H4" s="5"/>
      <c r="I4" s="5"/>
      <c r="J4" s="5"/>
      <c r="K4" s="6"/>
      <c r="L4" t="s">
        <v>57</v>
      </c>
      <c r="M4" s="16" t="s">
        <v>61</v>
      </c>
      <c r="N4" s="17" t="s">
        <v>64</v>
      </c>
      <c r="O4" s="4"/>
      <c r="P4" s="5"/>
      <c r="Q4" s="5"/>
      <c r="R4" s="5"/>
      <c r="S4" s="5"/>
      <c r="T4" s="5"/>
      <c r="U4" s="5"/>
      <c r="V4" s="5"/>
      <c r="W4" s="6"/>
      <c r="X4" t="s">
        <v>57</v>
      </c>
      <c r="Y4" s="1" t="s">
        <v>61</v>
      </c>
      <c r="AE4" s="3" t="s">
        <v>66</v>
      </c>
      <c r="AF4" s="3" t="s">
        <v>74</v>
      </c>
      <c r="AG4" s="2"/>
      <c r="AH4" s="27" t="s">
        <v>66</v>
      </c>
      <c r="AI4" s="27" t="s">
        <v>74</v>
      </c>
    </row>
    <row r="5" spans="2:35" ht="25.5" customHeight="1">
      <c r="B5" s="1" t="s">
        <v>63</v>
      </c>
      <c r="C5" s="7"/>
      <c r="D5" s="2"/>
      <c r="E5" s="2"/>
      <c r="F5" s="2"/>
      <c r="G5" s="2"/>
      <c r="H5" s="2"/>
      <c r="I5" s="2"/>
      <c r="J5" s="2"/>
      <c r="K5" s="8"/>
      <c r="L5" t="s">
        <v>53</v>
      </c>
      <c r="M5" s="18" t="s">
        <v>62</v>
      </c>
      <c r="N5" s="19" t="s">
        <v>63</v>
      </c>
      <c r="O5" s="7"/>
      <c r="P5" s="2"/>
      <c r="Q5" s="2"/>
      <c r="R5" s="2"/>
      <c r="S5" s="2"/>
      <c r="T5" s="2"/>
      <c r="U5" s="2"/>
      <c r="V5" s="2"/>
      <c r="W5" s="8"/>
      <c r="X5" t="s">
        <v>53</v>
      </c>
      <c r="Y5" s="13" t="s">
        <v>62</v>
      </c>
      <c r="AE5" s="3" t="s">
        <v>67</v>
      </c>
      <c r="AF5" s="28" t="s">
        <v>75</v>
      </c>
      <c r="AG5" s="2"/>
      <c r="AH5" s="27" t="s">
        <v>67</v>
      </c>
      <c r="AI5" s="29" t="s">
        <v>75</v>
      </c>
    </row>
    <row r="6" spans="2:35" ht="25.5" customHeight="1">
      <c r="B6" s="1"/>
      <c r="C6" s="7"/>
      <c r="D6" s="2"/>
      <c r="E6" s="2"/>
      <c r="F6" s="2"/>
      <c r="G6" s="2"/>
      <c r="H6" s="2"/>
      <c r="I6" s="2"/>
      <c r="J6" s="2"/>
      <c r="K6" s="8"/>
      <c r="L6" t="s">
        <v>52</v>
      </c>
      <c r="M6" s="14"/>
      <c r="N6" s="19"/>
      <c r="O6" s="7"/>
      <c r="P6" s="2"/>
      <c r="Q6" s="2"/>
      <c r="R6" s="2"/>
      <c r="S6" s="2"/>
      <c r="T6" s="2"/>
      <c r="U6" s="2"/>
      <c r="V6" s="2"/>
      <c r="W6" s="8"/>
      <c r="X6" t="s">
        <v>52</v>
      </c>
      <c r="AE6" s="3" t="s">
        <v>68</v>
      </c>
      <c r="AF6" s="30" t="s">
        <v>76</v>
      </c>
      <c r="AG6" s="2"/>
      <c r="AH6" s="27" t="s">
        <v>68</v>
      </c>
      <c r="AI6" s="29" t="s">
        <v>76</v>
      </c>
    </row>
    <row r="7" spans="2:35" ht="25.5" customHeight="1">
      <c r="C7" s="7"/>
      <c r="D7" s="2"/>
      <c r="E7" s="2"/>
      <c r="F7" s="2"/>
      <c r="G7" s="2"/>
      <c r="H7" s="2"/>
      <c r="I7" s="2"/>
      <c r="J7" s="2"/>
      <c r="K7" s="8"/>
      <c r="L7" t="s">
        <v>51</v>
      </c>
      <c r="M7" s="14"/>
      <c r="N7" s="15"/>
      <c r="O7" s="7"/>
      <c r="P7" s="2"/>
      <c r="Q7" s="2"/>
      <c r="R7" s="2"/>
      <c r="S7" s="2"/>
      <c r="T7" s="2"/>
      <c r="U7" s="2"/>
      <c r="V7" s="2"/>
      <c r="W7" s="8"/>
      <c r="X7" t="s">
        <v>51</v>
      </c>
      <c r="AE7" s="3" t="s">
        <v>69</v>
      </c>
      <c r="AF7" s="30" t="s">
        <v>77</v>
      </c>
      <c r="AG7" s="2"/>
      <c r="AH7" s="27" t="s">
        <v>69</v>
      </c>
      <c r="AI7" s="29" t="s">
        <v>77</v>
      </c>
    </row>
    <row r="8" spans="2:35" ht="25.5" customHeight="1">
      <c r="B8" s="12" t="s">
        <v>65</v>
      </c>
      <c r="C8" s="7"/>
      <c r="D8" s="2"/>
      <c r="E8" s="2"/>
      <c r="F8" s="2"/>
      <c r="G8" s="2"/>
      <c r="H8" s="2"/>
      <c r="I8" s="2"/>
      <c r="J8" s="2"/>
      <c r="K8" s="8"/>
      <c r="L8" t="s">
        <v>50</v>
      </c>
      <c r="M8" s="20" t="s">
        <v>65</v>
      </c>
      <c r="N8" s="21" t="s">
        <v>65</v>
      </c>
      <c r="O8" s="7"/>
      <c r="P8" s="2"/>
      <c r="Q8" s="2"/>
      <c r="R8" s="2"/>
      <c r="S8" s="2"/>
      <c r="T8" s="2"/>
      <c r="U8" s="2"/>
      <c r="V8" s="2"/>
      <c r="W8" s="8"/>
      <c r="X8" t="s">
        <v>50</v>
      </c>
      <c r="Y8" s="12" t="s">
        <v>65</v>
      </c>
      <c r="AE8" s="3" t="s">
        <v>70</v>
      </c>
      <c r="AF8" s="3"/>
      <c r="AG8" s="2"/>
      <c r="AH8" s="27" t="s">
        <v>70</v>
      </c>
      <c r="AI8" s="27"/>
    </row>
    <row r="9" spans="2:35" ht="25.5" customHeight="1">
      <c r="C9" s="7"/>
      <c r="D9" s="2"/>
      <c r="E9" s="2"/>
      <c r="F9" s="2"/>
      <c r="G9" s="2"/>
      <c r="H9" s="2"/>
      <c r="I9" s="2"/>
      <c r="J9" s="2"/>
      <c r="K9" s="8"/>
      <c r="L9" t="s">
        <v>49</v>
      </c>
      <c r="M9" s="14"/>
      <c r="N9" s="15"/>
      <c r="O9" s="7"/>
      <c r="P9" s="2"/>
      <c r="Q9" s="2"/>
      <c r="R9" s="2"/>
      <c r="S9" s="2"/>
      <c r="T9" s="2"/>
      <c r="U9" s="2"/>
      <c r="V9" s="2"/>
      <c r="W9" s="8"/>
      <c r="X9" t="s">
        <v>49</v>
      </c>
      <c r="AE9" s="3" t="s">
        <v>71</v>
      </c>
      <c r="AF9" s="31" t="s">
        <v>78</v>
      </c>
      <c r="AG9" s="2"/>
      <c r="AH9" s="27" t="s">
        <v>71</v>
      </c>
      <c r="AI9" s="27" t="s">
        <v>78</v>
      </c>
    </row>
    <row r="10" spans="2:35" ht="25.5" customHeight="1">
      <c r="C10" s="7"/>
      <c r="D10" s="2"/>
      <c r="E10" s="2"/>
      <c r="F10" s="2"/>
      <c r="G10" s="2"/>
      <c r="H10" s="2"/>
      <c r="I10" s="2"/>
      <c r="J10" s="2"/>
      <c r="K10" s="8"/>
      <c r="L10" t="s">
        <v>58</v>
      </c>
      <c r="M10" s="14"/>
      <c r="N10" s="15"/>
      <c r="O10" s="7"/>
      <c r="P10" s="2"/>
      <c r="Q10" s="2"/>
      <c r="R10" s="2"/>
      <c r="S10" s="2"/>
      <c r="T10" s="2"/>
      <c r="U10" s="2"/>
      <c r="V10" s="2"/>
      <c r="W10" s="8"/>
      <c r="X10" t="s">
        <v>58</v>
      </c>
      <c r="AE10" s="3" t="s">
        <v>72</v>
      </c>
      <c r="AF10" s="31" t="s">
        <v>79</v>
      </c>
      <c r="AG10" s="2"/>
      <c r="AH10" s="27" t="s">
        <v>72</v>
      </c>
      <c r="AI10" s="27" t="s">
        <v>79</v>
      </c>
    </row>
    <row r="11" spans="2:35" ht="25.5" customHeight="1">
      <c r="C11" s="7"/>
      <c r="D11" s="2"/>
      <c r="E11" s="2"/>
      <c r="F11" s="2"/>
      <c r="G11" s="2"/>
      <c r="H11" s="2"/>
      <c r="I11" s="2"/>
      <c r="J11" s="2"/>
      <c r="K11" s="8"/>
      <c r="L11" t="s">
        <v>59</v>
      </c>
      <c r="M11" s="14"/>
      <c r="N11" s="15"/>
      <c r="O11" s="7"/>
      <c r="P11" s="2"/>
      <c r="Q11" s="2"/>
      <c r="R11" s="2"/>
      <c r="S11" s="2"/>
      <c r="T11" s="2"/>
      <c r="U11" s="2"/>
      <c r="V11" s="2"/>
      <c r="W11" s="8"/>
      <c r="X11" t="s">
        <v>59</v>
      </c>
      <c r="AE11" s="3" t="s">
        <v>73</v>
      </c>
      <c r="AF11" s="3"/>
      <c r="AG11" s="2"/>
      <c r="AH11" s="27" t="s">
        <v>73</v>
      </c>
      <c r="AI11" s="27"/>
    </row>
    <row r="12" spans="2:35" ht="25.5" customHeight="1" thickBot="1">
      <c r="C12" s="9"/>
      <c r="D12" s="10"/>
      <c r="E12" s="10"/>
      <c r="F12" s="10"/>
      <c r="G12" s="10"/>
      <c r="H12" s="10"/>
      <c r="I12" s="10"/>
      <c r="J12" s="10"/>
      <c r="K12" s="11"/>
      <c r="L12" t="s">
        <v>60</v>
      </c>
      <c r="M12" s="14"/>
      <c r="N12" s="15"/>
      <c r="O12" s="9"/>
      <c r="P12" s="10"/>
      <c r="Q12" s="10"/>
      <c r="R12" s="10"/>
      <c r="S12" s="10"/>
      <c r="T12" s="10"/>
      <c r="U12" s="10"/>
      <c r="V12" s="10"/>
      <c r="W12" s="11"/>
      <c r="X12" t="s">
        <v>60</v>
      </c>
    </row>
    <row r="13" spans="2:35" ht="25.5" customHeight="1">
      <c r="M13" s="14"/>
      <c r="N13" s="15"/>
    </row>
    <row r="14" spans="2:35" ht="25.5" customHeight="1">
      <c r="M14" s="14"/>
      <c r="N14" s="15"/>
    </row>
    <row r="15" spans="2:35" ht="25.5" customHeight="1">
      <c r="M15" s="14"/>
      <c r="N15" s="15"/>
    </row>
    <row r="16" spans="2:35" ht="22.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25.5" customHeight="1">
      <c r="M17" s="14"/>
      <c r="N17" s="15"/>
    </row>
    <row r="18" spans="2:25" ht="25.5" customHeight="1">
      <c r="M18" s="14"/>
      <c r="N18" s="15"/>
    </row>
    <row r="19" spans="2:25" ht="23.25" customHeight="1">
      <c r="B19" s="25"/>
      <c r="C19" s="25"/>
      <c r="D19" s="25" t="s">
        <v>46</v>
      </c>
      <c r="E19" s="25"/>
      <c r="F19" s="25" t="s">
        <v>47</v>
      </c>
      <c r="G19" s="25"/>
      <c r="H19" s="25" t="s">
        <v>48</v>
      </c>
      <c r="I19" s="25" t="s">
        <v>81</v>
      </c>
      <c r="J19" s="25"/>
      <c r="K19" s="25"/>
      <c r="L19" s="25"/>
      <c r="M19" s="26"/>
      <c r="N19" s="25"/>
      <c r="O19" s="25"/>
      <c r="P19" s="25" t="s">
        <v>46</v>
      </c>
      <c r="Q19" s="25"/>
      <c r="R19" s="25" t="s">
        <v>47</v>
      </c>
      <c r="S19" s="25"/>
      <c r="T19" s="25" t="s">
        <v>48</v>
      </c>
      <c r="U19" s="25" t="s">
        <v>81</v>
      </c>
      <c r="V19" s="25"/>
      <c r="W19" s="25"/>
      <c r="X19" s="25"/>
      <c r="Y19" s="25"/>
    </row>
    <row r="20" spans="2:25" ht="25.5" customHeight="1" thickBot="1">
      <c r="C20" s="1">
        <v>9</v>
      </c>
      <c r="D20" s="1">
        <v>8</v>
      </c>
      <c r="E20" s="1">
        <v>7</v>
      </c>
      <c r="F20" s="1">
        <v>6</v>
      </c>
      <c r="G20" s="1">
        <v>5</v>
      </c>
      <c r="H20" s="1">
        <v>4</v>
      </c>
      <c r="I20" s="1">
        <v>3</v>
      </c>
      <c r="J20" s="1">
        <v>2</v>
      </c>
      <c r="K20" s="1">
        <v>1</v>
      </c>
      <c r="M20" s="14"/>
      <c r="N20" s="15"/>
      <c r="O20" s="1">
        <v>9</v>
      </c>
      <c r="P20" s="1">
        <v>8</v>
      </c>
      <c r="Q20" s="1">
        <v>7</v>
      </c>
      <c r="R20" s="1">
        <v>6</v>
      </c>
      <c r="S20" s="1">
        <v>5</v>
      </c>
      <c r="T20" s="1">
        <v>4</v>
      </c>
      <c r="U20" s="1">
        <v>3</v>
      </c>
      <c r="V20" s="1">
        <v>2</v>
      </c>
      <c r="W20" s="1">
        <v>1</v>
      </c>
    </row>
    <row r="21" spans="2:25" ht="25.5" customHeight="1">
      <c r="B21" s="13" t="s">
        <v>64</v>
      </c>
      <c r="C21" s="4"/>
      <c r="D21" s="5"/>
      <c r="E21" s="5"/>
      <c r="F21" s="5"/>
      <c r="G21" s="5"/>
      <c r="H21" s="5"/>
      <c r="I21" s="5"/>
      <c r="J21" s="5"/>
      <c r="K21" s="6"/>
      <c r="L21" t="s">
        <v>57</v>
      </c>
      <c r="M21" s="16" t="s">
        <v>61</v>
      </c>
      <c r="N21" s="17" t="s">
        <v>64</v>
      </c>
      <c r="O21" s="4"/>
      <c r="P21" s="5"/>
      <c r="Q21" s="5"/>
      <c r="R21" s="5"/>
      <c r="S21" s="5"/>
      <c r="T21" s="5"/>
      <c r="U21" s="5"/>
      <c r="V21" s="5"/>
      <c r="W21" s="6"/>
      <c r="X21" t="s">
        <v>57</v>
      </c>
      <c r="Y21" s="1" t="s">
        <v>61</v>
      </c>
    </row>
    <row r="22" spans="2:25" ht="25.5" customHeight="1">
      <c r="B22" s="1" t="s">
        <v>63</v>
      </c>
      <c r="C22" s="7"/>
      <c r="D22" s="2"/>
      <c r="E22" s="2"/>
      <c r="F22" s="2"/>
      <c r="G22" s="2"/>
      <c r="H22" s="2"/>
      <c r="I22" s="2"/>
      <c r="J22" s="2"/>
      <c r="K22" s="8"/>
      <c r="L22" t="s">
        <v>53</v>
      </c>
      <c r="M22" s="18" t="s">
        <v>62</v>
      </c>
      <c r="N22" s="19" t="s">
        <v>63</v>
      </c>
      <c r="O22" s="7"/>
      <c r="P22" s="2"/>
      <c r="Q22" s="2"/>
      <c r="R22" s="2"/>
      <c r="S22" s="2"/>
      <c r="T22" s="2"/>
      <c r="U22" s="2"/>
      <c r="V22" s="2"/>
      <c r="W22" s="8"/>
      <c r="X22" t="s">
        <v>53</v>
      </c>
      <c r="Y22" s="13" t="s">
        <v>62</v>
      </c>
    </row>
    <row r="23" spans="2:25" ht="25.5" customHeight="1">
      <c r="B23" s="1"/>
      <c r="C23" s="7"/>
      <c r="D23" s="2"/>
      <c r="E23" s="2"/>
      <c r="F23" s="2"/>
      <c r="G23" s="2"/>
      <c r="H23" s="2"/>
      <c r="I23" s="2"/>
      <c r="J23" s="2"/>
      <c r="K23" s="8"/>
      <c r="L23" t="s">
        <v>52</v>
      </c>
      <c r="M23" s="14"/>
      <c r="N23" s="19"/>
      <c r="O23" s="7"/>
      <c r="P23" s="2"/>
      <c r="Q23" s="2"/>
      <c r="R23" s="2"/>
      <c r="S23" s="2"/>
      <c r="T23" s="2"/>
      <c r="U23" s="2"/>
      <c r="V23" s="2"/>
      <c r="W23" s="8"/>
      <c r="X23" t="s">
        <v>52</v>
      </c>
    </row>
    <row r="24" spans="2:25" ht="25.5" customHeight="1">
      <c r="C24" s="7"/>
      <c r="D24" s="2"/>
      <c r="E24" s="2"/>
      <c r="F24" s="2"/>
      <c r="G24" s="2"/>
      <c r="H24" s="2"/>
      <c r="I24" s="2"/>
      <c r="J24" s="2"/>
      <c r="K24" s="8"/>
      <c r="L24" t="s">
        <v>51</v>
      </c>
      <c r="M24" s="14"/>
      <c r="N24" s="15"/>
      <c r="O24" s="7"/>
      <c r="P24" s="2"/>
      <c r="Q24" s="2"/>
      <c r="R24" s="2"/>
      <c r="S24" s="2"/>
      <c r="T24" s="2"/>
      <c r="U24" s="2"/>
      <c r="V24" s="2"/>
      <c r="W24" s="8"/>
      <c r="X24" t="s">
        <v>51</v>
      </c>
    </row>
    <row r="25" spans="2:25" ht="25.5" customHeight="1">
      <c r="B25" s="12" t="s">
        <v>65</v>
      </c>
      <c r="C25" s="7"/>
      <c r="D25" s="2"/>
      <c r="E25" s="2"/>
      <c r="F25" s="2"/>
      <c r="G25" s="2"/>
      <c r="H25" s="2"/>
      <c r="I25" s="2"/>
      <c r="J25" s="2"/>
      <c r="K25" s="8"/>
      <c r="L25" t="s">
        <v>50</v>
      </c>
      <c r="M25" s="20" t="s">
        <v>65</v>
      </c>
      <c r="N25" s="21" t="s">
        <v>65</v>
      </c>
      <c r="O25" s="7"/>
      <c r="P25" s="2"/>
      <c r="Q25" s="2"/>
      <c r="R25" s="2"/>
      <c r="S25" s="2"/>
      <c r="T25" s="2"/>
      <c r="U25" s="2"/>
      <c r="V25" s="2"/>
      <c r="W25" s="8"/>
      <c r="X25" t="s">
        <v>50</v>
      </c>
      <c r="Y25" s="12" t="s">
        <v>65</v>
      </c>
    </row>
    <row r="26" spans="2:25" ht="25.5" customHeight="1">
      <c r="C26" s="7"/>
      <c r="D26" s="2"/>
      <c r="E26" s="2"/>
      <c r="F26" s="2"/>
      <c r="G26" s="2"/>
      <c r="H26" s="2"/>
      <c r="I26" s="2"/>
      <c r="J26" s="2"/>
      <c r="K26" s="8"/>
      <c r="L26" t="s">
        <v>49</v>
      </c>
      <c r="M26" s="14"/>
      <c r="N26" s="15"/>
      <c r="O26" s="7"/>
      <c r="P26" s="2"/>
      <c r="Q26" s="2"/>
      <c r="R26" s="2"/>
      <c r="S26" s="2"/>
      <c r="T26" s="2"/>
      <c r="U26" s="2"/>
      <c r="V26" s="2"/>
      <c r="W26" s="8"/>
      <c r="X26" t="s">
        <v>49</v>
      </c>
    </row>
    <row r="27" spans="2:25" ht="25.5" customHeight="1">
      <c r="C27" s="7"/>
      <c r="D27" s="2"/>
      <c r="E27" s="2"/>
      <c r="F27" s="2"/>
      <c r="G27" s="2"/>
      <c r="H27" s="2"/>
      <c r="I27" s="2"/>
      <c r="J27" s="2"/>
      <c r="K27" s="8"/>
      <c r="L27" t="s">
        <v>58</v>
      </c>
      <c r="M27" s="14"/>
      <c r="N27" s="15"/>
      <c r="O27" s="7"/>
      <c r="P27" s="2"/>
      <c r="Q27" s="2"/>
      <c r="R27" s="2"/>
      <c r="S27" s="2"/>
      <c r="T27" s="2"/>
      <c r="U27" s="2"/>
      <c r="V27" s="2"/>
      <c r="W27" s="8"/>
      <c r="X27" t="s">
        <v>58</v>
      </c>
    </row>
    <row r="28" spans="2:25" ht="25.5" customHeight="1">
      <c r="C28" s="7"/>
      <c r="D28" s="2"/>
      <c r="E28" s="2"/>
      <c r="F28" s="2"/>
      <c r="G28" s="2"/>
      <c r="H28" s="2"/>
      <c r="I28" s="2"/>
      <c r="J28" s="2"/>
      <c r="K28" s="8"/>
      <c r="L28" t="s">
        <v>59</v>
      </c>
      <c r="M28" s="14"/>
      <c r="N28" s="15"/>
      <c r="O28" s="7"/>
      <c r="P28" s="2"/>
      <c r="Q28" s="2"/>
      <c r="R28" s="2"/>
      <c r="S28" s="2"/>
      <c r="T28" s="2"/>
      <c r="U28" s="2"/>
      <c r="V28" s="2"/>
      <c r="W28" s="8"/>
      <c r="X28" t="s">
        <v>59</v>
      </c>
    </row>
    <row r="29" spans="2:25" ht="25.5" customHeight="1" thickBot="1">
      <c r="C29" s="9"/>
      <c r="D29" s="10"/>
      <c r="E29" s="10"/>
      <c r="F29" s="10"/>
      <c r="G29" s="10"/>
      <c r="H29" s="10"/>
      <c r="I29" s="10"/>
      <c r="J29" s="10"/>
      <c r="K29" s="11"/>
      <c r="L29" t="s">
        <v>60</v>
      </c>
      <c r="M29" s="14"/>
      <c r="N29" s="15"/>
      <c r="O29" s="9"/>
      <c r="P29" s="10"/>
      <c r="Q29" s="10"/>
      <c r="R29" s="10"/>
      <c r="S29" s="10"/>
      <c r="T29" s="10"/>
      <c r="U29" s="10"/>
      <c r="V29" s="10"/>
      <c r="W29" s="11"/>
      <c r="X29" t="s">
        <v>60</v>
      </c>
    </row>
    <row r="30" spans="2:25" ht="25.5" customHeight="1">
      <c r="M30" s="14"/>
      <c r="N30" s="15"/>
    </row>
    <row r="31" spans="2:25" ht="25.5" customHeight="1">
      <c r="M31" s="14"/>
      <c r="N31" s="15"/>
    </row>
    <row r="32" spans="2:25" ht="25.5" customHeight="1">
      <c r="M32" s="14"/>
      <c r="N32" s="15"/>
    </row>
  </sheetData>
  <phoneticPr fontId="1"/>
  <pageMargins left="3.937007874015748E-2" right="3.937007874015748E-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奨励会</vt:lpstr>
      <vt:lpstr>研修会</vt:lpstr>
      <vt:lpstr>奨貼</vt:lpstr>
      <vt:lpstr>研貼</vt:lpstr>
      <vt:lpstr>局面用紙 (2)</vt:lpstr>
      <vt:lpstr>'局面用紙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2019-08-17T11:50:50Z</cp:lastPrinted>
  <dcterms:created xsi:type="dcterms:W3CDTF">2015-10-17T13:17:32Z</dcterms:created>
  <dcterms:modified xsi:type="dcterms:W3CDTF">2019-10-09T11:34:22Z</dcterms:modified>
</cp:coreProperties>
</file>